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21600" windowHeight="8985" activeTab="0"/>
  </bookViews>
  <sheets>
    <sheet name="滿4歲 (108年次)" sheetId="1" r:id="rId1"/>
    <sheet name="滿5歲 (107年次)" sheetId="2" r:id="rId2"/>
  </sheets>
  <definedNames>
    <definedName name="_xlnm.Print_Area" localSheetId="0">'滿4歲 (108年次)'!$A$1:$AE$18</definedName>
    <definedName name="_xlnm.Print_Area" localSheetId="1">'滿5歲 (107年次)'!$A$1:$AE$19</definedName>
  </definedNames>
  <calcPr fullCalcOnLoad="1"/>
</workbook>
</file>

<file path=xl/sharedStrings.xml><?xml version="1.0" encoding="utf-8"?>
<sst xmlns="http://schemas.openxmlformats.org/spreadsheetml/2006/main" count="158" uniqueCount="82">
  <si>
    <t>醫師複檢</t>
  </si>
  <si>
    <t>初次篩檢</t>
  </si>
  <si>
    <t>視覺異常問題（人次）</t>
  </si>
  <si>
    <t>斜視</t>
  </si>
  <si>
    <t>男</t>
  </si>
  <si>
    <t>女</t>
  </si>
  <si>
    <t>合計</t>
  </si>
  <si>
    <t>異常個案轉介率</t>
  </si>
  <si>
    <t>弱視
陽性率</t>
  </si>
  <si>
    <t>內斜視
陽性率</t>
  </si>
  <si>
    <t>上下斜視
陽性率</t>
  </si>
  <si>
    <t>近視
陽性率</t>
  </si>
  <si>
    <t>散光
陽性率</t>
  </si>
  <si>
    <t>不等視
陽性率</t>
  </si>
  <si>
    <t>其他
陽性率</t>
  </si>
  <si>
    <t>未複檢人數
D</t>
  </si>
  <si>
    <t>複檢正常人數
E</t>
  </si>
  <si>
    <t>弱視
G</t>
  </si>
  <si>
    <t>內斜視
H</t>
  </si>
  <si>
    <t>上下斜視
I</t>
  </si>
  <si>
    <t>近視
J</t>
  </si>
  <si>
    <t>散光
K</t>
  </si>
  <si>
    <t>不等視
L</t>
  </si>
  <si>
    <t>其他
M</t>
  </si>
  <si>
    <t>複檢異常人數
F</t>
  </si>
  <si>
    <t>確診近視
兒童完成
關懷人數
P</t>
  </si>
  <si>
    <t>高風險
近視兒童
關懷率
Q</t>
  </si>
  <si>
    <t>(J/B)*100</t>
  </si>
  <si>
    <t>(L/B)*100</t>
  </si>
  <si>
    <t>(P/J)*100</t>
  </si>
  <si>
    <t>(G/B)*100</t>
  </si>
  <si>
    <t>(E+F)/C*100</t>
  </si>
  <si>
    <t>屈光不正                      （散瞳後）</t>
  </si>
  <si>
    <t>D+E+F</t>
  </si>
  <si>
    <t>(H/B)*100</t>
  </si>
  <si>
    <t>(I/B)*100</t>
  </si>
  <si>
    <t>(K/B)*100</t>
  </si>
  <si>
    <t>(M/B)*100</t>
  </si>
  <si>
    <r>
      <t>篩檢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 xml:space="preserve">人數
</t>
    </r>
    <r>
      <rPr>
        <sz val="12"/>
        <color indexed="8"/>
        <rFont val="Times New Roman"/>
        <family val="1"/>
      </rPr>
      <t>B</t>
    </r>
  </si>
  <si>
    <r>
      <t>未通過</t>
    </r>
    <r>
      <rPr>
        <sz val="12"/>
        <color indexed="8"/>
        <rFont val="Times New Roman"/>
        <family val="1"/>
      </rPr>
      <t xml:space="preserve">         </t>
    </r>
    <r>
      <rPr>
        <sz val="12"/>
        <color indexed="8"/>
        <rFont val="新細明體"/>
        <family val="1"/>
      </rPr>
      <t xml:space="preserve">人數
</t>
    </r>
    <r>
      <rPr>
        <sz val="12"/>
        <color indexed="8"/>
        <rFont val="Times New Roman"/>
        <family val="1"/>
      </rPr>
      <t>C</t>
    </r>
  </si>
  <si>
    <r>
      <t>現住於實施篩檢行政區域內，出生日期為（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）月（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）日至（）年（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）月（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）日之兒童為</t>
    </r>
    <r>
      <rPr>
        <sz val="12"/>
        <color indexed="8"/>
        <rFont val="Times New Roman"/>
        <family val="1"/>
      </rPr>
      <t>00</t>
    </r>
    <r>
      <rPr>
        <sz val="12"/>
        <color indexed="8"/>
        <rFont val="新細明體"/>
        <family val="1"/>
      </rPr>
      <t>年度篩檢之母群體</t>
    </r>
    <r>
      <rPr>
        <sz val="12"/>
        <color indexed="8"/>
        <rFont val="Times New Roman"/>
        <family val="1"/>
      </rPr>
      <t xml:space="preserve">                </t>
    </r>
    <r>
      <rPr>
        <sz val="12"/>
        <color indexed="8"/>
        <rFont val="新細明體"/>
        <family val="1"/>
      </rPr>
      <t>滿</t>
    </r>
    <r>
      <rPr>
        <sz val="12"/>
        <color indexed="8"/>
        <rFont val="Times New Roman"/>
        <family val="1"/>
      </rPr>
      <t>4</t>
    </r>
    <r>
      <rPr>
        <sz val="12"/>
        <color indexed="8"/>
        <rFont val="新細明體"/>
        <family val="1"/>
      </rPr>
      <t>歲兒童人數</t>
    </r>
    <r>
      <rPr>
        <sz val="12"/>
        <color indexed="8"/>
        <rFont val="Times New Roman"/>
        <family val="1"/>
      </rPr>
      <t xml:space="preserve">                                 </t>
    </r>
  </si>
  <si>
    <r>
      <t>實施篩檢行政區域內出生於（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）年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）月（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）日至（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）年（</t>
    </r>
    <r>
      <rPr>
        <sz val="12"/>
        <color indexed="8"/>
        <rFont val="Times New Roman"/>
        <family val="1"/>
      </rPr>
      <t xml:space="preserve"> </t>
    </r>
    <r>
      <rPr>
        <sz val="12"/>
        <color indexed="8"/>
        <rFont val="新細明體"/>
        <family val="1"/>
      </rPr>
      <t>）月（</t>
    </r>
    <r>
      <rPr>
        <sz val="12"/>
        <color indexed="8"/>
        <rFont val="Times New Roman"/>
        <family val="1"/>
      </rPr>
      <t xml:space="preserve">  </t>
    </r>
    <r>
      <rPr>
        <sz val="12"/>
        <color indexed="8"/>
        <rFont val="新細明體"/>
        <family val="1"/>
      </rPr>
      <t>）日間，接受篩檢之滿四歲兒童人數</t>
    </r>
  </si>
  <si>
    <t>篩檢率＝「篩檢人數（B）/滿四歲兒童人數（A）」*100</t>
  </si>
  <si>
    <t>視力及立體感篩檢未通過個案，經衛生所追蹤管理仍不至眼科醫師處複檢之人數</t>
  </si>
  <si>
    <r>
      <t>視力及立體感篩檢未通過個案，經轉介至眼科醫師複檢結果為正常之人數，以回應三聯單上：四、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>、醫師檢查結果：勾選「正常」做統計</t>
    </r>
  </si>
  <si>
    <t>異常個案轉介率＝（E+F）/C*100</t>
  </si>
  <si>
    <t>經眼科醫師複檢有弱視之人次數（單、雙眼有弱視均可計列）</t>
  </si>
  <si>
    <t>弱視陽性率=(G/B)*100</t>
  </si>
  <si>
    <t>經眼科醫師複檢有內斜視之人次數</t>
  </si>
  <si>
    <t>內斜視陽性率=(H/B)*100</t>
  </si>
  <si>
    <t>經眼科醫師複檢有上下斜之人數</t>
  </si>
  <si>
    <r>
      <t>經眼科醫師複檢有近視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新細明體"/>
        <family val="1"/>
      </rPr>
      <t>度或以上之人次數（單、雙眼均計列）</t>
    </r>
  </si>
  <si>
    <t>近視陽性率=(J/B)*100</t>
  </si>
  <si>
    <t>散光陽性率=(K/B)*100</t>
  </si>
  <si>
    <r>
      <t>經眼科醫師複檢有不等視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新細明體"/>
        <family val="1"/>
      </rPr>
      <t>度或以上之人次數</t>
    </r>
  </si>
  <si>
    <t>不等視陽性率=(L/B)*100</t>
  </si>
  <si>
    <t>經眼科醫師複檢有其他視力問題之人次數</t>
  </si>
  <si>
    <t>其他陽性率＝(M/B)*100</t>
  </si>
  <si>
    <t>N</t>
  </si>
  <si>
    <t>O</t>
  </si>
  <si>
    <t>篩檢率
B/A*100</t>
  </si>
  <si>
    <t>複檢異常
已處置</t>
  </si>
  <si>
    <t>複檢異常處置追蹤完成率</t>
  </si>
  <si>
    <t>複檢異常處置追蹤完成率=N/F*100</t>
  </si>
  <si>
    <t>上下斜視陽性率=(I/B)*100</t>
  </si>
  <si>
    <r>
      <t>經眼科醫師複檢有散光</t>
    </r>
    <r>
      <rPr>
        <sz val="12"/>
        <color indexed="8"/>
        <rFont val="Times New Roman"/>
        <family val="1"/>
      </rPr>
      <t>200</t>
    </r>
    <r>
      <rPr>
        <sz val="12"/>
        <color indexed="8"/>
        <rFont val="新細明體"/>
        <family val="1"/>
      </rPr>
      <t>度或以上之人次數（單、雙眼均計列）</t>
    </r>
  </si>
  <si>
    <r>
      <t>1.</t>
    </r>
    <r>
      <rPr>
        <sz val="12"/>
        <color indexed="8"/>
        <rFont val="新細明體"/>
        <family val="1"/>
      </rPr>
      <t>視力及立體感篩檢未通過個案，經轉介至眼科醫師複檢結果為異常之人數，以回應三聯單上：四、</t>
    </r>
    <r>
      <rPr>
        <sz val="12"/>
        <color indexed="8"/>
        <rFont val="Times New Roman"/>
        <family val="1"/>
      </rPr>
      <t>2</t>
    </r>
    <r>
      <rPr>
        <sz val="12"/>
        <color indexed="8"/>
        <rFont val="新細明體"/>
        <family val="1"/>
      </rPr>
      <t xml:space="preserve">、醫師檢查結果：勾選「異常」做統計
</t>
    </r>
    <r>
      <rPr>
        <sz val="12"/>
        <color indexed="8"/>
        <rFont val="Times New Roman"/>
        <family val="1"/>
      </rPr>
      <t>2.</t>
    </r>
    <r>
      <rPr>
        <sz val="12"/>
        <color indexed="8"/>
        <rFont val="新細明體"/>
        <family val="1"/>
      </rPr>
      <t>複檢異常人數＝</t>
    </r>
    <r>
      <rPr>
        <sz val="12"/>
        <color indexed="8"/>
        <rFont val="Times New Roman"/>
        <family val="1"/>
      </rPr>
      <t>N+O</t>
    </r>
  </si>
  <si>
    <t>1.經幼托園所、衛生所人員或社區義工於幼稚園、托園所、衛生所、社區進行視力、立體感篩檢未通過的兒童人數（一項或二項未通過均以一人計列）
2.未通過人數＝D+E+F</t>
  </si>
  <si>
    <t>1.複檢異常個案(包含弱視、斜視、近視及不等視之個案)接受治療或處置人數。
2.接受治療或處置方法說明如下:
(1) 斜視：治療弱視、矯正屈光異常、配鏡(雙焦點或多焦點眼鏡)、綾鏡、手術治療、定期追蹤等。
(2)弱視：弱視訓練、遮眼訓練、藥物治療、屈光矯正、手術治療、定期追蹤等。
(3)近視：配戴眼鏡、藥物治療、定期追蹤等。
(4)不等視：:配戴眼鏡、定期追蹤等。</t>
  </si>
  <si>
    <t>合計</t>
  </si>
  <si>
    <t>複檢異常個案(包含弱視、斜視、近視及不等視之個案)未接受治療或處置人數。</t>
  </si>
  <si>
    <t>複檢異常
未處置人數</t>
  </si>
  <si>
    <t>複檢異常個案扣除數(含空戶、死亡與遷出人數)。</t>
  </si>
  <si>
    <t>複檢異常個案扣除數(含空戶、死亡與遷出人數)。</t>
  </si>
  <si>
    <t>幼兒園</t>
  </si>
  <si>
    <t>複檢異常
未處置扣除數P</t>
  </si>
  <si>
    <t>N+O</t>
  </si>
  <si>
    <t>N/F*100</t>
  </si>
  <si>
    <t>滿4歲兒童人數（107年次）
A</t>
  </si>
  <si>
    <t>滿5歲兒童人數（106年次）
A</t>
  </si>
  <si>
    <r>
      <t xml:space="preserve">                  </t>
    </r>
    <r>
      <rPr>
        <sz val="14"/>
        <color indexed="8"/>
        <rFont val="細明體"/>
        <family val="3"/>
      </rPr>
      <t>臺中市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細明體"/>
        <family val="3"/>
      </rPr>
      <t>年度</t>
    </r>
    <r>
      <rPr>
        <u val="single"/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微軟正黑體"/>
        <family val="2"/>
      </rPr>
      <t>北屯軍功</t>
    </r>
    <r>
      <rPr>
        <sz val="14"/>
        <color indexed="8"/>
        <rFont val="細明體"/>
        <family val="3"/>
      </rPr>
      <t>區「學齡前兒童視力、斜弱視篩檢及矯治情形」</t>
    </r>
    <r>
      <rPr>
        <sz val="14"/>
        <color indexed="8"/>
        <rFont val="Times New Roman"/>
        <family val="1"/>
      </rPr>
      <t xml:space="preserve">   </t>
    </r>
    <r>
      <rPr>
        <u val="single"/>
        <sz val="14"/>
        <color indexed="8"/>
        <rFont val="Times New Roman"/>
        <family val="1"/>
      </rPr>
      <t xml:space="preserve"> (</t>
    </r>
    <r>
      <rPr>
        <u val="single"/>
        <sz val="14"/>
        <color indexed="8"/>
        <rFont val="細明體"/>
        <family val="3"/>
      </rPr>
      <t>上半年</t>
    </r>
    <r>
      <rPr>
        <u val="single"/>
        <sz val="14"/>
        <color indexed="8"/>
        <rFont val="Times New Roman"/>
        <family val="1"/>
      </rPr>
      <t>/</t>
    </r>
    <r>
      <rPr>
        <u val="single"/>
        <sz val="14"/>
        <color indexed="8"/>
        <rFont val="細明體"/>
        <family val="3"/>
      </rPr>
      <t>總</t>
    </r>
    <r>
      <rPr>
        <u val="single"/>
        <sz val="14"/>
        <color indexed="8"/>
        <rFont val="Times New Roman"/>
        <family val="1"/>
      </rPr>
      <t>)</t>
    </r>
    <r>
      <rPr>
        <sz val="14"/>
        <color indexed="8"/>
        <rFont val="Times New Roman"/>
        <family val="1"/>
      </rPr>
      <t xml:space="preserve">   </t>
    </r>
    <r>
      <rPr>
        <sz val="14"/>
        <color indexed="8"/>
        <rFont val="細明體"/>
        <family val="3"/>
      </rPr>
      <t>成果表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細明體"/>
        <family val="3"/>
      </rPr>
      <t>上半年：</t>
    </r>
    <r>
      <rPr>
        <sz val="14"/>
        <color indexed="8"/>
        <rFont val="Times New Roman"/>
        <family val="1"/>
      </rPr>
      <t>1-6</t>
    </r>
    <r>
      <rPr>
        <sz val="14"/>
        <color indexed="8"/>
        <rFont val="細明體"/>
        <family val="3"/>
      </rPr>
      <t>月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細明體"/>
        <family val="3"/>
      </rPr>
      <t>總：</t>
    </r>
    <r>
      <rPr>
        <sz val="14"/>
        <color indexed="8"/>
        <rFont val="Times New Roman"/>
        <family val="1"/>
      </rPr>
      <t>1-12</t>
    </r>
    <r>
      <rPr>
        <sz val="14"/>
        <color indexed="8"/>
        <rFont val="細明體"/>
        <family val="3"/>
      </rPr>
      <t>月</t>
    </r>
    <r>
      <rPr>
        <sz val="14"/>
        <color indexed="8"/>
        <rFont val="Times New Roman"/>
        <family val="1"/>
      </rPr>
      <t>)</t>
    </r>
  </si>
  <si>
    <r>
      <rPr>
        <sz val="14"/>
        <color indexed="8"/>
        <rFont val="細明體"/>
        <family val="3"/>
      </rPr>
      <t>臺中市</t>
    </r>
    <r>
      <rPr>
        <sz val="14"/>
        <color indexed="8"/>
        <rFont val="Times New Roman"/>
        <family val="1"/>
      </rPr>
      <t>113</t>
    </r>
    <r>
      <rPr>
        <sz val="14"/>
        <color indexed="8"/>
        <rFont val="細明體"/>
        <family val="3"/>
      </rPr>
      <t>年度</t>
    </r>
    <r>
      <rPr>
        <u val="single"/>
        <sz val="14"/>
        <color indexed="8"/>
        <rFont val="Times New Roman"/>
        <family val="1"/>
      </rPr>
      <t xml:space="preserve">  </t>
    </r>
    <r>
      <rPr>
        <u val="single"/>
        <sz val="14"/>
        <color indexed="8"/>
        <rFont val="微軟正黑體"/>
        <family val="2"/>
      </rPr>
      <t>北屯軍功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細明體"/>
        <family val="3"/>
      </rPr>
      <t>區「學齡前兒童視力、斜弱視篩檢及矯治情形」</t>
    </r>
    <r>
      <rPr>
        <sz val="14"/>
        <color indexed="8"/>
        <rFont val="Times New Roman"/>
        <family val="1"/>
      </rPr>
      <t xml:space="preserve"> </t>
    </r>
    <r>
      <rPr>
        <u val="single"/>
        <sz val="14"/>
        <color indexed="8"/>
        <rFont val="Times New Roman"/>
        <family val="1"/>
      </rPr>
      <t xml:space="preserve">   (</t>
    </r>
    <r>
      <rPr>
        <u val="single"/>
        <sz val="14"/>
        <color indexed="8"/>
        <rFont val="細明體"/>
        <family val="3"/>
      </rPr>
      <t>上半年</t>
    </r>
    <r>
      <rPr>
        <u val="single"/>
        <sz val="14"/>
        <color indexed="8"/>
        <rFont val="Times New Roman"/>
        <family val="1"/>
      </rPr>
      <t>/</t>
    </r>
    <r>
      <rPr>
        <u val="single"/>
        <sz val="14"/>
        <color indexed="8"/>
        <rFont val="細明體"/>
        <family val="3"/>
      </rPr>
      <t>總</t>
    </r>
    <r>
      <rPr>
        <u val="single"/>
        <sz val="14"/>
        <color indexed="8"/>
        <rFont val="Times New Roman"/>
        <family val="1"/>
      </rPr>
      <t xml:space="preserve">) 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細明體"/>
        <family val="3"/>
      </rPr>
      <t>成果表</t>
    </r>
    <r>
      <rPr>
        <sz val="14"/>
        <color indexed="8"/>
        <rFont val="Times New Roman"/>
        <family val="1"/>
      </rPr>
      <t>(</t>
    </r>
    <r>
      <rPr>
        <sz val="14"/>
        <color indexed="8"/>
        <rFont val="細明體"/>
        <family val="3"/>
      </rPr>
      <t>上半年：</t>
    </r>
    <r>
      <rPr>
        <sz val="14"/>
        <color indexed="8"/>
        <rFont val="Times New Roman"/>
        <family val="1"/>
      </rPr>
      <t>1-6</t>
    </r>
    <r>
      <rPr>
        <sz val="14"/>
        <color indexed="8"/>
        <rFont val="細明體"/>
        <family val="3"/>
      </rPr>
      <t>月</t>
    </r>
    <r>
      <rPr>
        <sz val="14"/>
        <color indexed="8"/>
        <rFont val="Times New Roman"/>
        <family val="1"/>
      </rPr>
      <t>/</t>
    </r>
    <r>
      <rPr>
        <sz val="14"/>
        <color indexed="8"/>
        <rFont val="細明體"/>
        <family val="3"/>
      </rPr>
      <t>總：</t>
    </r>
    <r>
      <rPr>
        <sz val="14"/>
        <color indexed="8"/>
        <rFont val="Times New Roman"/>
        <family val="1"/>
      </rPr>
      <t>1-12</t>
    </r>
    <r>
      <rPr>
        <sz val="14"/>
        <color indexed="8"/>
        <rFont val="細明體"/>
        <family val="3"/>
      </rPr>
      <t>月</t>
    </r>
    <r>
      <rPr>
        <sz val="14"/>
        <color indexed="8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</si>
</sst>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_ "/>
    <numFmt numFmtId="181" formatCode="#,##0.00_ "/>
    <numFmt numFmtId="182" formatCode="0.000_ "/>
    <numFmt numFmtId="183" formatCode="0.00_ "/>
    <numFmt numFmtId="184" formatCode="0.0_ "/>
    <numFmt numFmtId="185" formatCode="0.00000_ "/>
    <numFmt numFmtId="186" formatCode="0.0000_ "/>
    <numFmt numFmtId="187" formatCode="0.0%"/>
    <numFmt numFmtId="188" formatCode="0.00000000_ "/>
    <numFmt numFmtId="189" formatCode="0.000000000_ "/>
    <numFmt numFmtId="190" formatCode="0.0000000_ "/>
    <numFmt numFmtId="191" formatCode="0.000000_ "/>
    <numFmt numFmtId="192" formatCode="0_ "/>
    <numFmt numFmtId="193" formatCode="#,##0_);[Red]\(#,##0\)"/>
    <numFmt numFmtId="194" formatCode="0;[Red]0"/>
    <numFmt numFmtId="195" formatCode="#,##0&quot; &quot;"/>
    <numFmt numFmtId="196" formatCode="0.00_);[Red]\(0.00\)"/>
    <numFmt numFmtId="197" formatCode="[$-404]AM/PM\ hh:mm:ss"/>
    <numFmt numFmtId="198" formatCode="[$€-2]\ #,##0.00_);[Red]\([$€-2]\ #,##0.00\)"/>
    <numFmt numFmtId="199" formatCode="0.000%"/>
    <numFmt numFmtId="200" formatCode="0.0000%"/>
    <numFmt numFmtId="201" formatCode="0.0000"/>
    <numFmt numFmtId="202" formatCode="0.000"/>
    <numFmt numFmtId="203" formatCode="0.0"/>
    <numFmt numFmtId="204" formatCode="0.0000000000"/>
    <numFmt numFmtId="205" formatCode="0.00000000000"/>
    <numFmt numFmtId="206" formatCode="0.000000000"/>
    <numFmt numFmtId="207" formatCode="0.00000000"/>
    <numFmt numFmtId="208" formatCode="0.0000000"/>
    <numFmt numFmtId="209" formatCode="0.000000"/>
    <numFmt numFmtId="210" formatCode="0.00000"/>
    <numFmt numFmtId="211" formatCode="#,##0;[Red]#,##0"/>
    <numFmt numFmtId="212" formatCode="0_);[Red]\(0\)"/>
  </numFmts>
  <fonts count="6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Times New Roman"/>
      <family val="1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2"/>
      <name val="Times New Roman"/>
      <family val="1"/>
    </font>
    <font>
      <sz val="15"/>
      <name val="新細明體"/>
      <family val="1"/>
    </font>
    <font>
      <u val="single"/>
      <sz val="14"/>
      <color indexed="8"/>
      <name val="Times New Roman"/>
      <family val="1"/>
    </font>
    <font>
      <u val="single"/>
      <sz val="14"/>
      <color indexed="8"/>
      <name val="細明體"/>
      <family val="3"/>
    </font>
    <font>
      <sz val="14"/>
      <color indexed="8"/>
      <name val="細明體"/>
      <family val="3"/>
    </font>
    <font>
      <u val="single"/>
      <sz val="14"/>
      <color indexed="8"/>
      <name val="微軟正黑體"/>
      <family val="2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新細明體"/>
      <family val="1"/>
    </font>
    <font>
      <sz val="13"/>
      <color indexed="8"/>
      <name val="新細明體"/>
      <family val="1"/>
    </font>
    <font>
      <sz val="13"/>
      <color indexed="8"/>
      <name val="標楷體"/>
      <family val="4"/>
    </font>
    <font>
      <sz val="13"/>
      <color indexed="31"/>
      <name val="新細明體"/>
      <family val="1"/>
    </font>
    <font>
      <sz val="12"/>
      <color indexed="8"/>
      <name val="細明體"/>
      <family val="3"/>
    </font>
    <font>
      <b/>
      <sz val="13"/>
      <color indexed="8"/>
      <name val="新細明體"/>
      <family val="1"/>
    </font>
    <font>
      <b/>
      <sz val="13"/>
      <color indexed="31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新細明體"/>
      <family val="1"/>
    </font>
    <font>
      <sz val="10"/>
      <color rgb="FFFF0000"/>
      <name val="新細明體"/>
      <family val="1"/>
    </font>
    <font>
      <sz val="12"/>
      <color theme="1"/>
      <name val="新細明體"/>
      <family val="1"/>
    </font>
    <font>
      <sz val="13"/>
      <color theme="1"/>
      <name val="新細明體"/>
      <family val="1"/>
    </font>
    <font>
      <sz val="12"/>
      <color rgb="FFC00000"/>
      <name val="新細明體"/>
      <family val="1"/>
    </font>
    <font>
      <sz val="13"/>
      <color theme="1"/>
      <name val="標楷體"/>
      <family val="4"/>
    </font>
    <font>
      <sz val="13"/>
      <color theme="8" tint="0.7999799847602844"/>
      <name val="新細明體"/>
      <family val="1"/>
    </font>
    <font>
      <sz val="12"/>
      <color theme="1"/>
      <name val="細明體"/>
      <family val="3"/>
    </font>
    <font>
      <b/>
      <sz val="13"/>
      <color theme="1"/>
      <name val="新細明體"/>
      <family val="1"/>
    </font>
    <font>
      <b/>
      <sz val="13"/>
      <color theme="8" tint="0.7999799847602844"/>
      <name val="新細明體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0" xfId="0" applyFont="1" applyBorder="1" applyAlignment="1">
      <alignment horizontal="center"/>
    </xf>
    <xf numFmtId="0" fontId="55" fillId="33" borderId="11" xfId="0" applyFont="1" applyFill="1" applyBorder="1" applyAlignment="1">
      <alignment vertical="center"/>
    </xf>
    <xf numFmtId="9" fontId="55" fillId="33" borderId="10" xfId="0" applyNumberFormat="1" applyFont="1" applyFill="1" applyBorder="1" applyAlignment="1">
      <alignment vertical="center"/>
    </xf>
    <xf numFmtId="0" fontId="53" fillId="0" borderId="0" xfId="0" applyFont="1" applyAlignment="1">
      <alignment vertical="center"/>
    </xf>
    <xf numFmtId="211" fontId="56" fillId="34" borderId="10" xfId="0" applyNumberFormat="1" applyFont="1" applyFill="1" applyBorder="1" applyAlignment="1">
      <alignment horizontal="center" vertical="center"/>
    </xf>
    <xf numFmtId="0" fontId="55" fillId="0" borderId="12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wrapText="1"/>
    </xf>
    <xf numFmtId="0" fontId="55" fillId="0" borderId="0" xfId="0" applyFont="1" applyBorder="1" applyAlignment="1">
      <alignment horizontal="justify" vertical="top"/>
    </xf>
    <xf numFmtId="0" fontId="53" fillId="0" borderId="0" xfId="0" applyFont="1" applyBorder="1" applyAlignment="1">
      <alignment/>
    </xf>
    <xf numFmtId="176" fontId="55" fillId="0" borderId="0" xfId="0" applyNumberFormat="1" applyFont="1" applyBorder="1" applyAlignment="1">
      <alignment horizontal="left" vertical="top" wrapText="1"/>
    </xf>
    <xf numFmtId="176" fontId="55" fillId="0" borderId="0" xfId="0" applyNumberFormat="1" applyFont="1" applyBorder="1" applyAlignment="1">
      <alignment vertical="top" wrapText="1"/>
    </xf>
    <xf numFmtId="0" fontId="57" fillId="0" borderId="0" xfId="0" applyFont="1" applyBorder="1" applyAlignment="1">
      <alignment horizontal="center" vertical="top" wrapText="1"/>
    </xf>
    <xf numFmtId="176" fontId="55" fillId="0" borderId="13" xfId="0" applyNumberFormat="1" applyFont="1" applyFill="1" applyBorder="1" applyAlignment="1">
      <alignment horizontal="center"/>
    </xf>
    <xf numFmtId="0" fontId="55" fillId="0" borderId="13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/>
    </xf>
    <xf numFmtId="0" fontId="58" fillId="34" borderId="14" xfId="0" applyFont="1" applyFill="1" applyBorder="1" applyAlignment="1">
      <alignment horizontal="center" vertical="center"/>
    </xf>
    <xf numFmtId="211" fontId="56" fillId="34" borderId="12" xfId="0" applyNumberFormat="1" applyFont="1" applyFill="1" applyBorder="1" applyAlignment="1">
      <alignment horizontal="center" vertical="center"/>
    </xf>
    <xf numFmtId="211" fontId="56" fillId="34" borderId="12" xfId="0" applyNumberFormat="1" applyFont="1" applyFill="1" applyBorder="1" applyAlignment="1">
      <alignment vertical="center"/>
    </xf>
    <xf numFmtId="0" fontId="58" fillId="34" borderId="15" xfId="0" applyFont="1" applyFill="1" applyBorder="1" applyAlignment="1">
      <alignment horizontal="center" vertical="center"/>
    </xf>
    <xf numFmtId="211" fontId="56" fillId="34" borderId="10" xfId="0" applyNumberFormat="1" applyFont="1" applyFill="1" applyBorder="1" applyAlignment="1">
      <alignment vertical="center"/>
    </xf>
    <xf numFmtId="0" fontId="58" fillId="34" borderId="16" xfId="0" applyFont="1" applyFill="1" applyBorder="1" applyAlignment="1">
      <alignment horizontal="center" vertical="center"/>
    </xf>
    <xf numFmtId="211" fontId="56" fillId="34" borderId="13" xfId="0" applyNumberFormat="1" applyFont="1" applyFill="1" applyBorder="1" applyAlignment="1">
      <alignment horizontal="center" vertical="center"/>
    </xf>
    <xf numFmtId="211" fontId="56" fillId="34" borderId="13" xfId="0" applyNumberFormat="1" applyFont="1" applyFill="1" applyBorder="1" applyAlignment="1">
      <alignment vertical="center"/>
    </xf>
    <xf numFmtId="211" fontId="59" fillId="34" borderId="12" xfId="0" applyNumberFormat="1" applyFont="1" applyFill="1" applyBorder="1" applyAlignment="1">
      <alignment horizontal="center" vertical="center"/>
    </xf>
    <xf numFmtId="211" fontId="59" fillId="34" borderId="12" xfId="0" applyNumberFormat="1" applyFont="1" applyFill="1" applyBorder="1" applyAlignment="1">
      <alignment vertical="center"/>
    </xf>
    <xf numFmtId="211" fontId="59" fillId="34" borderId="10" xfId="0" applyNumberFormat="1" applyFont="1" applyFill="1" applyBorder="1" applyAlignment="1">
      <alignment horizontal="center" vertical="center"/>
    </xf>
    <xf numFmtId="211" fontId="59" fillId="34" borderId="10" xfId="0" applyNumberFormat="1" applyFont="1" applyFill="1" applyBorder="1" applyAlignment="1">
      <alignment vertical="center"/>
    </xf>
    <xf numFmtId="0" fontId="58" fillId="34" borderId="17" xfId="0" applyFont="1" applyFill="1" applyBorder="1" applyAlignment="1">
      <alignment horizontal="center" vertical="center"/>
    </xf>
    <xf numFmtId="0" fontId="55" fillId="12" borderId="18" xfId="0" applyFont="1" applyFill="1" applyBorder="1" applyAlignment="1">
      <alignment horizontal="center" vertical="center" wrapText="1"/>
    </xf>
    <xf numFmtId="0" fontId="55" fillId="12" borderId="19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211" fontId="59" fillId="34" borderId="20" xfId="0" applyNumberFormat="1" applyFont="1" applyFill="1" applyBorder="1" applyAlignment="1">
      <alignment horizontal="center" vertical="center"/>
    </xf>
    <xf numFmtId="211" fontId="59" fillId="34" borderId="20" xfId="0" applyNumberFormat="1" applyFont="1" applyFill="1" applyBorder="1" applyAlignment="1">
      <alignment vertical="center"/>
    </xf>
    <xf numFmtId="176" fontId="55" fillId="0" borderId="0" xfId="0" applyNumberFormat="1" applyFont="1" applyBorder="1" applyAlignment="1">
      <alignment horizontal="left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/>
    </xf>
    <xf numFmtId="184" fontId="55" fillId="12" borderId="19" xfId="0" applyNumberFormat="1" applyFont="1" applyFill="1" applyBorder="1" applyAlignment="1">
      <alignment horizontal="center" vertical="center" wrapText="1"/>
    </xf>
    <xf numFmtId="180" fontId="55" fillId="12" borderId="19" xfId="0" applyNumberFormat="1" applyFont="1" applyFill="1" applyBorder="1" applyAlignment="1">
      <alignment horizontal="center" vertical="center" wrapText="1"/>
    </xf>
    <xf numFmtId="211" fontId="55" fillId="12" borderId="19" xfId="0" applyNumberFormat="1" applyFont="1" applyFill="1" applyBorder="1" applyAlignment="1">
      <alignment horizontal="center" vertical="center" wrapText="1"/>
    </xf>
    <xf numFmtId="211" fontId="60" fillId="12" borderId="19" xfId="0" applyNumberFormat="1" applyFont="1" applyFill="1" applyBorder="1" applyAlignment="1">
      <alignment horizontal="center" vertical="center"/>
    </xf>
    <xf numFmtId="176" fontId="55" fillId="12" borderId="19" xfId="0" applyNumberFormat="1" applyFont="1" applyFill="1" applyBorder="1" applyAlignment="1">
      <alignment horizontal="center" vertical="center"/>
    </xf>
    <xf numFmtId="180" fontId="55" fillId="12" borderId="19" xfId="0" applyNumberFormat="1" applyFont="1" applyFill="1" applyBorder="1" applyAlignment="1">
      <alignment horizontal="center" vertical="center"/>
    </xf>
    <xf numFmtId="212" fontId="57" fillId="12" borderId="19" xfId="0" applyNumberFormat="1" applyFont="1" applyFill="1" applyBorder="1" applyAlignment="1">
      <alignment horizontal="center" vertical="center"/>
    </xf>
    <xf numFmtId="180" fontId="57" fillId="12" borderId="19" xfId="0" applyNumberFormat="1" applyFont="1" applyFill="1" applyBorder="1" applyAlignment="1">
      <alignment horizontal="center" vertical="center"/>
    </xf>
    <xf numFmtId="180" fontId="55" fillId="12" borderId="21" xfId="0" applyNumberFormat="1" applyFont="1" applyFill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184" fontId="55" fillId="12" borderId="19" xfId="0" applyNumberFormat="1" applyFont="1" applyFill="1" applyBorder="1" applyAlignment="1">
      <alignment horizontal="center" vertical="center"/>
    </xf>
    <xf numFmtId="184" fontId="57" fillId="12" borderId="19" xfId="0" applyNumberFormat="1" applyFont="1" applyFill="1" applyBorder="1" applyAlignment="1">
      <alignment horizontal="center" vertical="center"/>
    </xf>
    <xf numFmtId="212" fontId="61" fillId="34" borderId="12" xfId="0" applyNumberFormat="1" applyFont="1" applyFill="1" applyBorder="1" applyAlignment="1">
      <alignment vertical="center"/>
    </xf>
    <xf numFmtId="212" fontId="61" fillId="34" borderId="10" xfId="0" applyNumberFormat="1" applyFont="1" applyFill="1" applyBorder="1" applyAlignment="1">
      <alignment vertical="center"/>
    </xf>
    <xf numFmtId="212" fontId="61" fillId="34" borderId="13" xfId="0" applyNumberFormat="1" applyFont="1" applyFill="1" applyBorder="1" applyAlignment="1">
      <alignment vertical="center"/>
    </xf>
    <xf numFmtId="212" fontId="62" fillId="34" borderId="12" xfId="0" applyNumberFormat="1" applyFont="1" applyFill="1" applyBorder="1" applyAlignment="1">
      <alignment vertical="center"/>
    </xf>
    <xf numFmtId="212" fontId="62" fillId="34" borderId="10" xfId="0" applyNumberFormat="1" applyFont="1" applyFill="1" applyBorder="1" applyAlignment="1">
      <alignment vertical="center"/>
    </xf>
    <xf numFmtId="212" fontId="62" fillId="34" borderId="20" xfId="0" applyNumberFormat="1" applyFont="1" applyFill="1" applyBorder="1" applyAlignment="1">
      <alignment vertical="center"/>
    </xf>
    <xf numFmtId="212" fontId="56" fillId="34" borderId="12" xfId="0" applyNumberFormat="1" applyFont="1" applyFill="1" applyBorder="1" applyAlignment="1">
      <alignment horizontal="center" vertical="center"/>
    </xf>
    <xf numFmtId="212" fontId="56" fillId="34" borderId="10" xfId="0" applyNumberFormat="1" applyFont="1" applyFill="1" applyBorder="1" applyAlignment="1">
      <alignment horizontal="center" vertical="center"/>
    </xf>
    <xf numFmtId="212" fontId="56" fillId="34" borderId="13" xfId="0" applyNumberFormat="1" applyFont="1" applyFill="1" applyBorder="1" applyAlignment="1">
      <alignment horizontal="center" vertical="center"/>
    </xf>
    <xf numFmtId="212" fontId="59" fillId="34" borderId="12" xfId="0" applyNumberFormat="1" applyFont="1" applyFill="1" applyBorder="1" applyAlignment="1">
      <alignment horizontal="center" vertical="center"/>
    </xf>
    <xf numFmtId="212" fontId="59" fillId="34" borderId="10" xfId="0" applyNumberFormat="1" applyFont="1" applyFill="1" applyBorder="1" applyAlignment="1">
      <alignment horizontal="center" vertical="center"/>
    </xf>
    <xf numFmtId="212" fontId="59" fillId="34" borderId="20" xfId="0" applyNumberFormat="1" applyFont="1" applyFill="1" applyBorder="1" applyAlignment="1">
      <alignment horizontal="center" vertical="center"/>
    </xf>
    <xf numFmtId="212" fontId="56" fillId="34" borderId="13" xfId="0" applyNumberFormat="1" applyFont="1" applyFill="1" applyBorder="1" applyAlignment="1">
      <alignment vertical="center"/>
    </xf>
    <xf numFmtId="212" fontId="59" fillId="34" borderId="12" xfId="0" applyNumberFormat="1" applyFont="1" applyFill="1" applyBorder="1" applyAlignment="1">
      <alignment vertical="center"/>
    </xf>
    <xf numFmtId="212" fontId="59" fillId="34" borderId="10" xfId="0" applyNumberFormat="1" applyFont="1" applyFill="1" applyBorder="1" applyAlignment="1">
      <alignment vertical="center"/>
    </xf>
    <xf numFmtId="212" fontId="59" fillId="34" borderId="20" xfId="0" applyNumberFormat="1" applyFont="1" applyFill="1" applyBorder="1" applyAlignment="1">
      <alignment vertical="center"/>
    </xf>
    <xf numFmtId="212" fontId="56" fillId="34" borderId="12" xfId="0" applyNumberFormat="1" applyFont="1" applyFill="1" applyBorder="1" applyAlignment="1">
      <alignment vertical="center"/>
    </xf>
    <xf numFmtId="212" fontId="56" fillId="34" borderId="10" xfId="0" applyNumberFormat="1" applyFont="1" applyFill="1" applyBorder="1" applyAlignment="1">
      <alignment vertical="center"/>
    </xf>
    <xf numFmtId="192" fontId="56" fillId="34" borderId="12" xfId="0" applyNumberFormat="1" applyFont="1" applyFill="1" applyBorder="1" applyAlignment="1">
      <alignment vertical="center"/>
    </xf>
    <xf numFmtId="192" fontId="56" fillId="34" borderId="10" xfId="0" applyNumberFormat="1" applyFont="1" applyFill="1" applyBorder="1" applyAlignment="1">
      <alignment vertical="center"/>
    </xf>
    <xf numFmtId="192" fontId="56" fillId="34" borderId="13" xfId="0" applyNumberFormat="1" applyFont="1" applyFill="1" applyBorder="1" applyAlignment="1">
      <alignment vertical="center"/>
    </xf>
    <xf numFmtId="192" fontId="59" fillId="34" borderId="12" xfId="0" applyNumberFormat="1" applyFont="1" applyFill="1" applyBorder="1" applyAlignment="1">
      <alignment vertical="center"/>
    </xf>
    <xf numFmtId="192" fontId="59" fillId="34" borderId="10" xfId="0" applyNumberFormat="1" applyFont="1" applyFill="1" applyBorder="1" applyAlignment="1">
      <alignment vertical="center"/>
    </xf>
    <xf numFmtId="192" fontId="59" fillId="34" borderId="20" xfId="0" applyNumberFormat="1" applyFont="1" applyFill="1" applyBorder="1" applyAlignment="1">
      <alignment vertical="center"/>
    </xf>
    <xf numFmtId="176" fontId="55" fillId="0" borderId="0" xfId="0" applyNumberFormat="1" applyFont="1" applyBorder="1" applyAlignment="1">
      <alignment horizontal="center" vertical="top" wrapText="1"/>
    </xf>
    <xf numFmtId="176" fontId="63" fillId="0" borderId="0" xfId="0" applyNumberFormat="1" applyFont="1" applyBorder="1" applyAlignment="1">
      <alignment horizontal="left" vertical="top" wrapText="1"/>
    </xf>
    <xf numFmtId="176" fontId="55" fillId="0" borderId="0" xfId="0" applyNumberFormat="1" applyFont="1" applyBorder="1" applyAlignment="1">
      <alignment horizontal="left" vertical="top" wrapText="1"/>
    </xf>
    <xf numFmtId="0" fontId="55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57" fillId="0" borderId="0" xfId="0" applyFont="1" applyBorder="1" applyAlignment="1">
      <alignment horizontal="center" vertical="top" wrapText="1"/>
    </xf>
    <xf numFmtId="0" fontId="57" fillId="0" borderId="13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23" xfId="0" applyFont="1" applyBorder="1" applyAlignment="1">
      <alignment horizontal="center" vertical="center" wrapText="1"/>
    </xf>
    <xf numFmtId="0" fontId="55" fillId="0" borderId="24" xfId="0" applyFont="1" applyBorder="1" applyAlignment="1">
      <alignment horizontal="center"/>
    </xf>
    <xf numFmtId="0" fontId="55" fillId="0" borderId="25" xfId="0" applyFont="1" applyBorder="1" applyAlignment="1">
      <alignment horizontal="center"/>
    </xf>
    <xf numFmtId="0" fontId="55" fillId="0" borderId="11" xfId="0" applyFont="1" applyBorder="1" applyAlignment="1">
      <alignment horizontal="center"/>
    </xf>
    <xf numFmtId="0" fontId="55" fillId="0" borderId="24" xfId="0" applyFont="1" applyBorder="1" applyAlignment="1">
      <alignment horizontal="center" wrapText="1"/>
    </xf>
    <xf numFmtId="0" fontId="55" fillId="0" borderId="25" xfId="0" applyFont="1" applyBorder="1" applyAlignment="1">
      <alignment horizontal="center" wrapText="1"/>
    </xf>
    <xf numFmtId="0" fontId="55" fillId="0" borderId="11" xfId="0" applyFont="1" applyBorder="1" applyAlignment="1">
      <alignment horizontal="center" wrapText="1"/>
    </xf>
    <xf numFmtId="0" fontId="55" fillId="0" borderId="13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60" fillId="0" borderId="13" xfId="0" applyFont="1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26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8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55" fillId="0" borderId="30" xfId="0" applyFont="1" applyBorder="1" applyAlignment="1">
      <alignment horizontal="center" vertical="center" wrapText="1"/>
    </xf>
    <xf numFmtId="0" fontId="55" fillId="0" borderId="31" xfId="0" applyFont="1" applyBorder="1" applyAlignment="1">
      <alignment horizontal="center" vertical="center" wrapText="1"/>
    </xf>
    <xf numFmtId="0" fontId="55" fillId="0" borderId="23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/>
    </xf>
    <xf numFmtId="0" fontId="55" fillId="0" borderId="22" xfId="0" applyFont="1" applyBorder="1" applyAlignment="1">
      <alignment horizontal="justify" vertical="center"/>
    </xf>
    <xf numFmtId="0" fontId="55" fillId="0" borderId="23" xfId="0" applyFont="1" applyBorder="1" applyAlignment="1">
      <alignment horizontal="justify" vertical="center"/>
    </xf>
    <xf numFmtId="0" fontId="64" fillId="0" borderId="32" xfId="0" applyFont="1" applyBorder="1" applyAlignment="1">
      <alignment horizontal="center" vertical="center"/>
    </xf>
    <xf numFmtId="0" fontId="55" fillId="0" borderId="18" xfId="0" applyFont="1" applyBorder="1" applyAlignment="1">
      <alignment horizontal="center" vertical="center" wrapText="1"/>
    </xf>
    <xf numFmtId="0" fontId="55" fillId="0" borderId="33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34" xfId="0" applyFont="1" applyBorder="1" applyAlignment="1">
      <alignment horizontal="center" vertical="center"/>
    </xf>
    <xf numFmtId="0" fontId="55" fillId="0" borderId="35" xfId="0" applyFont="1" applyBorder="1" applyAlignment="1">
      <alignment horizontal="center" vertical="center"/>
    </xf>
    <xf numFmtId="0" fontId="55" fillId="0" borderId="36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justify" vertical="center" wrapText="1"/>
    </xf>
    <xf numFmtId="0" fontId="55" fillId="0" borderId="23" xfId="0" applyFont="1" applyBorder="1" applyAlignment="1">
      <alignment horizontal="justify" vertical="center" wrapText="1"/>
    </xf>
    <xf numFmtId="0" fontId="6" fillId="0" borderId="32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tabSelected="1" view="pageBreakPreview" zoomScale="69" zoomScaleNormal="94" zoomScaleSheetLayoutView="69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D18" sqref="D18"/>
    </sheetView>
  </sheetViews>
  <sheetFormatPr defaultColWidth="9.00390625" defaultRowHeight="16.5"/>
  <cols>
    <col min="1" max="1" width="19.625" style="0" customWidth="1"/>
    <col min="2" max="2" width="8.75390625" style="0" customWidth="1"/>
    <col min="3" max="3" width="11.75390625" style="0" customWidth="1"/>
    <col min="6" max="6" width="11.75390625" style="3" customWidth="1"/>
    <col min="8" max="8" width="6.875" style="0" customWidth="1"/>
    <col min="9" max="9" width="7.625" style="0" customWidth="1"/>
    <col min="10" max="10" width="7.875" style="0" customWidth="1"/>
    <col min="11" max="14" width="9.75390625" style="3" customWidth="1"/>
    <col min="15" max="15" width="12.25390625" style="3" customWidth="1"/>
    <col min="30" max="30" width="0" style="0" hidden="1" customWidth="1"/>
    <col min="31" max="31" width="9.00390625" style="3" hidden="1" customWidth="1"/>
  </cols>
  <sheetData>
    <row r="1" spans="1:31" ht="16.5">
      <c r="A1" s="1"/>
      <c r="B1" s="1"/>
      <c r="C1" s="1"/>
      <c r="D1" s="1"/>
      <c r="E1" s="1"/>
      <c r="G1" s="1"/>
      <c r="H1" s="1"/>
      <c r="I1" s="1"/>
      <c r="J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30" customHeight="1" thickBot="1">
      <c r="A2" s="124" t="s">
        <v>81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2"/>
      <c r="AE2" s="4"/>
    </row>
    <row r="3" spans="1:31" ht="16.5" customHeight="1">
      <c r="A3" s="114" t="s">
        <v>74</v>
      </c>
      <c r="B3" s="116" t="s">
        <v>78</v>
      </c>
      <c r="C3" s="117" t="s">
        <v>1</v>
      </c>
      <c r="D3" s="118"/>
      <c r="E3" s="118"/>
      <c r="F3" s="118"/>
      <c r="G3" s="119"/>
      <c r="H3" s="117" t="s">
        <v>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0"/>
      <c r="AD3" s="120" t="s">
        <v>25</v>
      </c>
      <c r="AE3" s="102" t="s">
        <v>26</v>
      </c>
    </row>
    <row r="4" spans="1:31" ht="16.5" customHeight="1">
      <c r="A4" s="115"/>
      <c r="B4" s="101"/>
      <c r="C4" s="103" t="s">
        <v>38</v>
      </c>
      <c r="D4" s="104"/>
      <c r="E4" s="105"/>
      <c r="F4" s="100" t="s">
        <v>60</v>
      </c>
      <c r="G4" s="100" t="s">
        <v>39</v>
      </c>
      <c r="H4" s="100" t="s">
        <v>15</v>
      </c>
      <c r="I4" s="100" t="s">
        <v>16</v>
      </c>
      <c r="J4" s="100" t="s">
        <v>24</v>
      </c>
      <c r="K4" s="110" t="s">
        <v>7</v>
      </c>
      <c r="L4" s="85" t="s">
        <v>61</v>
      </c>
      <c r="M4" s="85" t="s">
        <v>71</v>
      </c>
      <c r="N4" s="85" t="s">
        <v>75</v>
      </c>
      <c r="O4" s="85" t="s">
        <v>62</v>
      </c>
      <c r="P4" s="88" t="s">
        <v>2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120"/>
      <c r="AE4" s="102"/>
    </row>
    <row r="5" spans="1:31" ht="16.5" customHeight="1">
      <c r="A5" s="115"/>
      <c r="B5" s="101"/>
      <c r="C5" s="106"/>
      <c r="D5" s="107"/>
      <c r="E5" s="108"/>
      <c r="F5" s="101"/>
      <c r="G5" s="101"/>
      <c r="H5" s="101"/>
      <c r="I5" s="101"/>
      <c r="J5" s="101"/>
      <c r="K5" s="111"/>
      <c r="L5" s="86"/>
      <c r="M5" s="86"/>
      <c r="N5" s="86"/>
      <c r="O5" s="86"/>
      <c r="P5" s="100" t="s">
        <v>17</v>
      </c>
      <c r="Q5" s="121" t="s">
        <v>8</v>
      </c>
      <c r="R5" s="88" t="s">
        <v>3</v>
      </c>
      <c r="S5" s="89"/>
      <c r="T5" s="89"/>
      <c r="U5" s="90"/>
      <c r="V5" s="5"/>
      <c r="W5" s="5"/>
      <c r="X5" s="91" t="s">
        <v>32</v>
      </c>
      <c r="Y5" s="92"/>
      <c r="Z5" s="93"/>
      <c r="AA5" s="11"/>
      <c r="AB5" s="94" t="s">
        <v>23</v>
      </c>
      <c r="AC5" s="94" t="s">
        <v>14</v>
      </c>
      <c r="AD5" s="120"/>
      <c r="AE5" s="102"/>
    </row>
    <row r="6" spans="1:31" ht="33">
      <c r="A6" s="115"/>
      <c r="B6" s="101"/>
      <c r="C6" s="100" t="s">
        <v>6</v>
      </c>
      <c r="D6" s="98" t="s">
        <v>4</v>
      </c>
      <c r="E6" s="100" t="s">
        <v>5</v>
      </c>
      <c r="F6" s="101"/>
      <c r="G6" s="109"/>
      <c r="H6" s="101"/>
      <c r="I6" s="101"/>
      <c r="J6" s="109"/>
      <c r="K6" s="112"/>
      <c r="L6" s="86"/>
      <c r="M6" s="87"/>
      <c r="N6" s="86"/>
      <c r="O6" s="86"/>
      <c r="P6" s="101"/>
      <c r="Q6" s="122"/>
      <c r="R6" s="94" t="s">
        <v>18</v>
      </c>
      <c r="S6" s="11" t="s">
        <v>9</v>
      </c>
      <c r="T6" s="94" t="s">
        <v>19</v>
      </c>
      <c r="U6" s="11" t="s">
        <v>10</v>
      </c>
      <c r="V6" s="94" t="s">
        <v>20</v>
      </c>
      <c r="W6" s="11" t="s">
        <v>11</v>
      </c>
      <c r="X6" s="94" t="s">
        <v>21</v>
      </c>
      <c r="Y6" s="11" t="s">
        <v>12</v>
      </c>
      <c r="Z6" s="94" t="s">
        <v>22</v>
      </c>
      <c r="AA6" s="11" t="s">
        <v>13</v>
      </c>
      <c r="AB6" s="95"/>
      <c r="AC6" s="96"/>
      <c r="AD6" s="120"/>
      <c r="AE6" s="102"/>
    </row>
    <row r="7" spans="1:31" ht="17.25" thickBot="1">
      <c r="A7" s="115"/>
      <c r="B7" s="101"/>
      <c r="C7" s="101"/>
      <c r="D7" s="99"/>
      <c r="E7" s="101"/>
      <c r="F7" s="101"/>
      <c r="G7" s="17" t="s">
        <v>33</v>
      </c>
      <c r="H7" s="101"/>
      <c r="I7" s="101"/>
      <c r="J7" s="17" t="s">
        <v>76</v>
      </c>
      <c r="K7" s="18" t="s">
        <v>31</v>
      </c>
      <c r="L7" s="19" t="s">
        <v>58</v>
      </c>
      <c r="M7" s="40" t="s">
        <v>59</v>
      </c>
      <c r="N7" s="87"/>
      <c r="O7" s="19" t="s">
        <v>77</v>
      </c>
      <c r="P7" s="101"/>
      <c r="Q7" s="17" t="s">
        <v>30</v>
      </c>
      <c r="R7" s="95"/>
      <c r="S7" s="17" t="s">
        <v>34</v>
      </c>
      <c r="T7" s="95"/>
      <c r="U7" s="17" t="s">
        <v>35</v>
      </c>
      <c r="V7" s="95"/>
      <c r="W7" s="17" t="s">
        <v>27</v>
      </c>
      <c r="X7" s="95"/>
      <c r="Y7" s="17" t="s">
        <v>36</v>
      </c>
      <c r="Z7" s="95"/>
      <c r="AA7" s="17" t="s">
        <v>28</v>
      </c>
      <c r="AB7" s="95"/>
      <c r="AC7" s="17" t="s">
        <v>37</v>
      </c>
      <c r="AD7" s="90"/>
      <c r="AE7" s="5" t="s">
        <v>29</v>
      </c>
    </row>
    <row r="8" spans="1:31" s="52" customFormat="1" ht="31.5" customHeight="1" thickBot="1">
      <c r="A8" s="33" t="s">
        <v>69</v>
      </c>
      <c r="B8" s="43">
        <f>SUM(B9:B18)</f>
        <v>0</v>
      </c>
      <c r="C8" s="34">
        <f>D8+E8</f>
        <v>0</v>
      </c>
      <c r="D8" s="44">
        <f>SUM(D9:D18)</f>
        <v>0</v>
      </c>
      <c r="E8" s="44">
        <f>SUM(E9:E18)</f>
        <v>0</v>
      </c>
      <c r="F8" s="41" t="e">
        <f>C8/B8*100</f>
        <v>#DIV/0!</v>
      </c>
      <c r="G8" s="45">
        <f>H8+I8+J8</f>
        <v>0</v>
      </c>
      <c r="H8" s="43">
        <f>SUM(H9:H18)</f>
        <v>0</v>
      </c>
      <c r="I8" s="43">
        <f>SUM(I9:I18)</f>
        <v>0</v>
      </c>
      <c r="J8" s="43">
        <f>SUM(J9:J18)</f>
        <v>0</v>
      </c>
      <c r="K8" s="53" t="e">
        <f>(I8+J8)/G8*100</f>
        <v>#DIV/0!</v>
      </c>
      <c r="L8" s="47">
        <f>SUM(L9:L18)</f>
        <v>0</v>
      </c>
      <c r="M8" s="47">
        <f>SUM(M9:M18)</f>
        <v>0</v>
      </c>
      <c r="N8" s="47">
        <f>SUM(N9:N18)</f>
        <v>0</v>
      </c>
      <c r="O8" s="54" t="e">
        <f>(L8/(L8+M8))*100</f>
        <v>#DIV/0!</v>
      </c>
      <c r="P8" s="43">
        <f>SUM(P9:P18)</f>
        <v>0</v>
      </c>
      <c r="Q8" s="53" t="e">
        <f>(P8/C8)*100</f>
        <v>#DIV/0!</v>
      </c>
      <c r="R8" s="34">
        <f>SUM(R9:R18)</f>
        <v>0</v>
      </c>
      <c r="S8" s="46" t="e">
        <f>(R8/C8)*100</f>
        <v>#DIV/0!</v>
      </c>
      <c r="T8" s="34">
        <f>SUM(T9:T18)</f>
        <v>0</v>
      </c>
      <c r="U8" s="46" t="e">
        <f>(T8/C8)*100</f>
        <v>#DIV/0!</v>
      </c>
      <c r="V8" s="43">
        <f>SUM(V9:V18)</f>
        <v>0</v>
      </c>
      <c r="W8" s="46" t="e">
        <f>(V8/C8)*100</f>
        <v>#DIV/0!</v>
      </c>
      <c r="X8" s="43">
        <f>SUM(X9:X18)</f>
        <v>0</v>
      </c>
      <c r="Y8" s="46" t="e">
        <f>(X8/C8)*100</f>
        <v>#DIV/0!</v>
      </c>
      <c r="Z8" s="34">
        <f>SUM(Z9:Z18)</f>
        <v>0</v>
      </c>
      <c r="AA8" s="46" t="e">
        <f>(Z8/C8)*100</f>
        <v>#DIV/0!</v>
      </c>
      <c r="AB8" s="43">
        <f>SUM(AB9:AB18)</f>
        <v>0</v>
      </c>
      <c r="AC8" s="49" t="e">
        <f>(AB8/C8)*100</f>
        <v>#DIV/0!</v>
      </c>
      <c r="AD8" s="50"/>
      <c r="AE8" s="51"/>
    </row>
    <row r="9" spans="1:31" s="8" customFormat="1" ht="31.5" customHeight="1" thickBot="1">
      <c r="A9" s="20"/>
      <c r="B9" s="61"/>
      <c r="C9" s="34">
        <f aca="true" t="shared" si="0" ref="C9:C18">D9+E9</f>
        <v>0</v>
      </c>
      <c r="D9" s="61"/>
      <c r="E9" s="61"/>
      <c r="F9" s="41" t="e">
        <f aca="true" t="shared" si="1" ref="F9:F18">C9/B9*100</f>
        <v>#DIV/0!</v>
      </c>
      <c r="G9" s="45">
        <f aca="true" t="shared" si="2" ref="G9:G18">H9+I9+J9</f>
        <v>0</v>
      </c>
      <c r="H9" s="61"/>
      <c r="I9" s="61"/>
      <c r="J9" s="61"/>
      <c r="K9" s="53" t="e">
        <f aca="true" t="shared" si="3" ref="K9:K18">(I9+J9)/G9*100</f>
        <v>#DIV/0!</v>
      </c>
      <c r="L9" s="71"/>
      <c r="M9" s="71"/>
      <c r="N9" s="71"/>
      <c r="O9" s="54" t="e">
        <f aca="true" t="shared" si="4" ref="O9:O18">(L9/(L9+M9))*100</f>
        <v>#DIV/0!</v>
      </c>
      <c r="P9" s="71"/>
      <c r="Q9" s="53" t="e">
        <f>(P9/C9)*100</f>
        <v>#DIV/0!</v>
      </c>
      <c r="R9" s="71"/>
      <c r="S9" s="46" t="e">
        <f aca="true" t="shared" si="5" ref="S9:S18">(R9/C9)*100</f>
        <v>#DIV/0!</v>
      </c>
      <c r="T9" s="71"/>
      <c r="U9" s="46" t="e">
        <f aca="true" t="shared" si="6" ref="U9:U17">(T9/C9)*100</f>
        <v>#DIV/0!</v>
      </c>
      <c r="V9" s="22"/>
      <c r="W9" s="46" t="e">
        <f aca="true" t="shared" si="7" ref="W9:W18">(V9/C9)*100</f>
        <v>#DIV/0!</v>
      </c>
      <c r="X9" s="22"/>
      <c r="Y9" s="46" t="e">
        <f aca="true" t="shared" si="8" ref="Y9:Y18">(X9/C9)*100</f>
        <v>#DIV/0!</v>
      </c>
      <c r="Z9" s="73"/>
      <c r="AA9" s="46" t="e">
        <f aca="true" t="shared" si="9" ref="AA9:AA18">(Z9/C9)*100</f>
        <v>#DIV/0!</v>
      </c>
      <c r="AB9" s="22"/>
      <c r="AC9" s="49" t="e">
        <f aca="true" t="shared" si="10" ref="AC9:AC18">(AB9/C9)*100</f>
        <v>#DIV/0!</v>
      </c>
      <c r="AD9" s="6" t="e">
        <f>#REF!+#REF!</f>
        <v>#REF!</v>
      </c>
      <c r="AE9" s="7" t="e">
        <f>AD9/V9</f>
        <v>#REF!</v>
      </c>
    </row>
    <row r="10" spans="1:31" s="8" customFormat="1" ht="31.5" customHeight="1" thickBot="1">
      <c r="A10" s="23"/>
      <c r="B10" s="62"/>
      <c r="C10" s="34">
        <f t="shared" si="0"/>
        <v>0</v>
      </c>
      <c r="D10" s="62"/>
      <c r="E10" s="62"/>
      <c r="F10" s="41" t="e">
        <f t="shared" si="1"/>
        <v>#DIV/0!</v>
      </c>
      <c r="G10" s="45">
        <f t="shared" si="2"/>
        <v>0</v>
      </c>
      <c r="H10" s="62"/>
      <c r="I10" s="62"/>
      <c r="J10" s="62"/>
      <c r="K10" s="53" t="e">
        <f t="shared" si="3"/>
        <v>#DIV/0!</v>
      </c>
      <c r="L10" s="72"/>
      <c r="M10" s="72"/>
      <c r="N10" s="72"/>
      <c r="O10" s="54" t="e">
        <f t="shared" si="4"/>
        <v>#DIV/0!</v>
      </c>
      <c r="P10" s="72"/>
      <c r="Q10" s="53" t="e">
        <f aca="true" t="shared" si="11" ref="Q10:Q18">(P10/C10)*100</f>
        <v>#DIV/0!</v>
      </c>
      <c r="R10" s="72"/>
      <c r="S10" s="46" t="e">
        <f t="shared" si="5"/>
        <v>#DIV/0!</v>
      </c>
      <c r="T10" s="72"/>
      <c r="U10" s="46" t="e">
        <f t="shared" si="6"/>
        <v>#DIV/0!</v>
      </c>
      <c r="V10" s="24"/>
      <c r="W10" s="46" t="e">
        <f t="shared" si="7"/>
        <v>#DIV/0!</v>
      </c>
      <c r="X10" s="24"/>
      <c r="Y10" s="46" t="e">
        <f t="shared" si="8"/>
        <v>#DIV/0!</v>
      </c>
      <c r="Z10" s="74"/>
      <c r="AA10" s="46" t="e">
        <f t="shared" si="9"/>
        <v>#DIV/0!</v>
      </c>
      <c r="AB10" s="24"/>
      <c r="AC10" s="49" t="e">
        <f t="shared" si="10"/>
        <v>#DIV/0!</v>
      </c>
      <c r="AD10" s="6"/>
      <c r="AE10" s="7"/>
    </row>
    <row r="11" spans="1:31" s="8" customFormat="1" ht="31.5" customHeight="1" thickBot="1">
      <c r="A11" s="23"/>
      <c r="B11" s="62"/>
      <c r="C11" s="34">
        <f t="shared" si="0"/>
        <v>0</v>
      </c>
      <c r="D11" s="62"/>
      <c r="E11" s="62"/>
      <c r="F11" s="41" t="e">
        <f t="shared" si="1"/>
        <v>#DIV/0!</v>
      </c>
      <c r="G11" s="45">
        <f t="shared" si="2"/>
        <v>0</v>
      </c>
      <c r="H11" s="62"/>
      <c r="I11" s="62"/>
      <c r="J11" s="62"/>
      <c r="K11" s="53" t="e">
        <f t="shared" si="3"/>
        <v>#DIV/0!</v>
      </c>
      <c r="L11" s="72"/>
      <c r="M11" s="72"/>
      <c r="N11" s="72"/>
      <c r="O11" s="54" t="e">
        <f t="shared" si="4"/>
        <v>#DIV/0!</v>
      </c>
      <c r="P11" s="72"/>
      <c r="Q11" s="53" t="e">
        <f t="shared" si="11"/>
        <v>#DIV/0!</v>
      </c>
      <c r="R11" s="72"/>
      <c r="S11" s="46" t="e">
        <f t="shared" si="5"/>
        <v>#DIV/0!</v>
      </c>
      <c r="T11" s="72"/>
      <c r="U11" s="46" t="e">
        <f t="shared" si="6"/>
        <v>#DIV/0!</v>
      </c>
      <c r="V11" s="24"/>
      <c r="W11" s="46" t="e">
        <f t="shared" si="7"/>
        <v>#DIV/0!</v>
      </c>
      <c r="X11" s="24"/>
      <c r="Y11" s="46" t="e">
        <f t="shared" si="8"/>
        <v>#DIV/0!</v>
      </c>
      <c r="Z11" s="74"/>
      <c r="AA11" s="46" t="e">
        <f t="shared" si="9"/>
        <v>#DIV/0!</v>
      </c>
      <c r="AB11" s="24"/>
      <c r="AC11" s="49" t="e">
        <f t="shared" si="10"/>
        <v>#DIV/0!</v>
      </c>
      <c r="AD11" s="6"/>
      <c r="AE11" s="7"/>
    </row>
    <row r="12" spans="1:31" s="8" customFormat="1" ht="31.5" customHeight="1" thickBot="1">
      <c r="A12" s="23"/>
      <c r="B12" s="62"/>
      <c r="C12" s="34">
        <f t="shared" si="0"/>
        <v>0</v>
      </c>
      <c r="D12" s="62"/>
      <c r="E12" s="62"/>
      <c r="F12" s="41" t="e">
        <f t="shared" si="1"/>
        <v>#DIV/0!</v>
      </c>
      <c r="G12" s="45">
        <f t="shared" si="2"/>
        <v>0</v>
      </c>
      <c r="H12" s="62"/>
      <c r="I12" s="62"/>
      <c r="J12" s="62"/>
      <c r="K12" s="53" t="e">
        <f t="shared" si="3"/>
        <v>#DIV/0!</v>
      </c>
      <c r="L12" s="72"/>
      <c r="M12" s="72"/>
      <c r="N12" s="72"/>
      <c r="O12" s="54" t="e">
        <f t="shared" si="4"/>
        <v>#DIV/0!</v>
      </c>
      <c r="P12" s="72"/>
      <c r="Q12" s="53" t="e">
        <f t="shared" si="11"/>
        <v>#DIV/0!</v>
      </c>
      <c r="R12" s="72"/>
      <c r="S12" s="46" t="e">
        <f t="shared" si="5"/>
        <v>#DIV/0!</v>
      </c>
      <c r="T12" s="72"/>
      <c r="U12" s="46" t="e">
        <f t="shared" si="6"/>
        <v>#DIV/0!</v>
      </c>
      <c r="V12" s="24"/>
      <c r="W12" s="46" t="e">
        <f t="shared" si="7"/>
        <v>#DIV/0!</v>
      </c>
      <c r="X12" s="24"/>
      <c r="Y12" s="46" t="e">
        <f t="shared" si="8"/>
        <v>#DIV/0!</v>
      </c>
      <c r="Z12" s="74"/>
      <c r="AA12" s="46" t="e">
        <f t="shared" si="9"/>
        <v>#DIV/0!</v>
      </c>
      <c r="AB12" s="24"/>
      <c r="AC12" s="49" t="e">
        <f t="shared" si="10"/>
        <v>#DIV/0!</v>
      </c>
      <c r="AD12" s="6"/>
      <c r="AE12" s="7"/>
    </row>
    <row r="13" spans="1:31" s="8" customFormat="1" ht="31.5" customHeight="1" thickBot="1">
      <c r="A13" s="23"/>
      <c r="B13" s="62"/>
      <c r="C13" s="34">
        <f t="shared" si="0"/>
        <v>0</v>
      </c>
      <c r="D13" s="62"/>
      <c r="E13" s="62"/>
      <c r="F13" s="41" t="e">
        <f t="shared" si="1"/>
        <v>#DIV/0!</v>
      </c>
      <c r="G13" s="45">
        <f t="shared" si="2"/>
        <v>0</v>
      </c>
      <c r="H13" s="62"/>
      <c r="I13" s="62"/>
      <c r="J13" s="62"/>
      <c r="K13" s="53" t="e">
        <f t="shared" si="3"/>
        <v>#DIV/0!</v>
      </c>
      <c r="L13" s="72"/>
      <c r="M13" s="72"/>
      <c r="N13" s="72"/>
      <c r="O13" s="54" t="e">
        <f t="shared" si="4"/>
        <v>#DIV/0!</v>
      </c>
      <c r="P13" s="72"/>
      <c r="Q13" s="53" t="e">
        <f t="shared" si="11"/>
        <v>#DIV/0!</v>
      </c>
      <c r="R13" s="72"/>
      <c r="S13" s="46" t="e">
        <f t="shared" si="5"/>
        <v>#DIV/0!</v>
      </c>
      <c r="T13" s="72"/>
      <c r="U13" s="46" t="e">
        <f t="shared" si="6"/>
        <v>#DIV/0!</v>
      </c>
      <c r="V13" s="24"/>
      <c r="W13" s="46" t="e">
        <f t="shared" si="7"/>
        <v>#DIV/0!</v>
      </c>
      <c r="X13" s="24"/>
      <c r="Y13" s="46" t="e">
        <f t="shared" si="8"/>
        <v>#DIV/0!</v>
      </c>
      <c r="Z13" s="74"/>
      <c r="AA13" s="46" t="e">
        <f t="shared" si="9"/>
        <v>#DIV/0!</v>
      </c>
      <c r="AB13" s="24"/>
      <c r="AC13" s="49" t="e">
        <f t="shared" si="10"/>
        <v>#DIV/0!</v>
      </c>
      <c r="AD13" s="6"/>
      <c r="AE13" s="7"/>
    </row>
    <row r="14" spans="1:31" s="8" customFormat="1" ht="31.5" customHeight="1" thickBot="1">
      <c r="A14" s="25"/>
      <c r="B14" s="63"/>
      <c r="C14" s="34">
        <f t="shared" si="0"/>
        <v>0</v>
      </c>
      <c r="D14" s="67"/>
      <c r="E14" s="67"/>
      <c r="F14" s="41" t="e">
        <f t="shared" si="1"/>
        <v>#DIV/0!</v>
      </c>
      <c r="G14" s="45">
        <f t="shared" si="2"/>
        <v>0</v>
      </c>
      <c r="H14" s="63"/>
      <c r="I14" s="63"/>
      <c r="J14" s="63"/>
      <c r="K14" s="53" t="e">
        <f t="shared" si="3"/>
        <v>#DIV/0!</v>
      </c>
      <c r="L14" s="67"/>
      <c r="M14" s="67"/>
      <c r="N14" s="67"/>
      <c r="O14" s="54" t="e">
        <f t="shared" si="4"/>
        <v>#DIV/0!</v>
      </c>
      <c r="P14" s="67"/>
      <c r="Q14" s="53" t="e">
        <f t="shared" si="11"/>
        <v>#DIV/0!</v>
      </c>
      <c r="R14" s="67"/>
      <c r="S14" s="46" t="e">
        <f t="shared" si="5"/>
        <v>#DIV/0!</v>
      </c>
      <c r="T14" s="67"/>
      <c r="U14" s="46" t="e">
        <f t="shared" si="6"/>
        <v>#DIV/0!</v>
      </c>
      <c r="V14" s="27"/>
      <c r="W14" s="46" t="e">
        <f t="shared" si="7"/>
        <v>#DIV/0!</v>
      </c>
      <c r="X14" s="27"/>
      <c r="Y14" s="46" t="e">
        <f t="shared" si="8"/>
        <v>#DIV/0!</v>
      </c>
      <c r="Z14" s="75"/>
      <c r="AA14" s="46" t="e">
        <f t="shared" si="9"/>
        <v>#DIV/0!</v>
      </c>
      <c r="AB14" s="27"/>
      <c r="AC14" s="49" t="e">
        <f t="shared" si="10"/>
        <v>#DIV/0!</v>
      </c>
      <c r="AD14" s="6" t="e">
        <f>#REF!+#REF!</f>
        <v>#REF!</v>
      </c>
      <c r="AE14" s="7" t="e">
        <f>AD14/V14</f>
        <v>#REF!</v>
      </c>
    </row>
    <row r="15" spans="1:31" s="8" customFormat="1" ht="31.5" customHeight="1" thickBot="1">
      <c r="A15" s="20"/>
      <c r="B15" s="64"/>
      <c r="C15" s="34">
        <f t="shared" si="0"/>
        <v>0</v>
      </c>
      <c r="D15" s="68"/>
      <c r="E15" s="68"/>
      <c r="F15" s="41" t="e">
        <f t="shared" si="1"/>
        <v>#DIV/0!</v>
      </c>
      <c r="G15" s="45">
        <f t="shared" si="2"/>
        <v>0</v>
      </c>
      <c r="H15" s="64"/>
      <c r="I15" s="64"/>
      <c r="J15" s="64"/>
      <c r="K15" s="53" t="e">
        <f t="shared" si="3"/>
        <v>#DIV/0!</v>
      </c>
      <c r="L15" s="68"/>
      <c r="M15" s="68"/>
      <c r="N15" s="68"/>
      <c r="O15" s="54" t="e">
        <f t="shared" si="4"/>
        <v>#DIV/0!</v>
      </c>
      <c r="P15" s="68"/>
      <c r="Q15" s="53" t="e">
        <f t="shared" si="11"/>
        <v>#DIV/0!</v>
      </c>
      <c r="R15" s="68"/>
      <c r="S15" s="46" t="e">
        <f t="shared" si="5"/>
        <v>#DIV/0!</v>
      </c>
      <c r="T15" s="68"/>
      <c r="U15" s="46" t="e">
        <f t="shared" si="6"/>
        <v>#DIV/0!</v>
      </c>
      <c r="V15" s="29"/>
      <c r="W15" s="46" t="e">
        <f t="shared" si="7"/>
        <v>#DIV/0!</v>
      </c>
      <c r="X15" s="29"/>
      <c r="Y15" s="46" t="e">
        <f t="shared" si="8"/>
        <v>#DIV/0!</v>
      </c>
      <c r="Z15" s="76"/>
      <c r="AA15" s="46" t="e">
        <f t="shared" si="9"/>
        <v>#DIV/0!</v>
      </c>
      <c r="AB15" s="29"/>
      <c r="AC15" s="49" t="e">
        <f t="shared" si="10"/>
        <v>#DIV/0!</v>
      </c>
      <c r="AD15" s="6"/>
      <c r="AE15" s="7"/>
    </row>
    <row r="16" spans="1:31" s="8" customFormat="1" ht="31.5" customHeight="1" thickBot="1">
      <c r="A16" s="23"/>
      <c r="B16" s="65"/>
      <c r="C16" s="34">
        <f t="shared" si="0"/>
        <v>0</v>
      </c>
      <c r="D16" s="69"/>
      <c r="E16" s="69"/>
      <c r="F16" s="41" t="e">
        <f t="shared" si="1"/>
        <v>#DIV/0!</v>
      </c>
      <c r="G16" s="45">
        <f t="shared" si="2"/>
        <v>0</v>
      </c>
      <c r="H16" s="65"/>
      <c r="I16" s="65"/>
      <c r="J16" s="65"/>
      <c r="K16" s="53" t="e">
        <f t="shared" si="3"/>
        <v>#DIV/0!</v>
      </c>
      <c r="L16" s="69"/>
      <c r="M16" s="69"/>
      <c r="N16" s="69"/>
      <c r="O16" s="54" t="e">
        <f t="shared" si="4"/>
        <v>#DIV/0!</v>
      </c>
      <c r="P16" s="69"/>
      <c r="Q16" s="53" t="e">
        <f t="shared" si="11"/>
        <v>#DIV/0!</v>
      </c>
      <c r="R16" s="69"/>
      <c r="S16" s="46" t="e">
        <f t="shared" si="5"/>
        <v>#DIV/0!</v>
      </c>
      <c r="T16" s="69"/>
      <c r="U16" s="46" t="e">
        <f t="shared" si="6"/>
        <v>#DIV/0!</v>
      </c>
      <c r="V16" s="31"/>
      <c r="W16" s="46" t="e">
        <f t="shared" si="7"/>
        <v>#DIV/0!</v>
      </c>
      <c r="X16" s="31"/>
      <c r="Y16" s="46" t="e">
        <f t="shared" si="8"/>
        <v>#DIV/0!</v>
      </c>
      <c r="Z16" s="77"/>
      <c r="AA16" s="46" t="e">
        <f t="shared" si="9"/>
        <v>#DIV/0!</v>
      </c>
      <c r="AB16" s="31"/>
      <c r="AC16" s="49" t="e">
        <f t="shared" si="10"/>
        <v>#DIV/0!</v>
      </c>
      <c r="AD16" s="6"/>
      <c r="AE16" s="7"/>
    </row>
    <row r="17" spans="1:31" s="8" customFormat="1" ht="31.5" customHeight="1" thickBot="1">
      <c r="A17" s="23"/>
      <c r="B17" s="65"/>
      <c r="C17" s="34">
        <f t="shared" si="0"/>
        <v>0</v>
      </c>
      <c r="D17" s="69"/>
      <c r="E17" s="69"/>
      <c r="F17" s="41" t="e">
        <f t="shared" si="1"/>
        <v>#DIV/0!</v>
      </c>
      <c r="G17" s="45">
        <f t="shared" si="2"/>
        <v>0</v>
      </c>
      <c r="H17" s="65"/>
      <c r="I17" s="65"/>
      <c r="J17" s="65"/>
      <c r="K17" s="53" t="e">
        <f t="shared" si="3"/>
        <v>#DIV/0!</v>
      </c>
      <c r="L17" s="69"/>
      <c r="M17" s="69"/>
      <c r="N17" s="69"/>
      <c r="O17" s="54" t="e">
        <f t="shared" si="4"/>
        <v>#DIV/0!</v>
      </c>
      <c r="P17" s="69"/>
      <c r="Q17" s="53" t="e">
        <f t="shared" si="11"/>
        <v>#DIV/0!</v>
      </c>
      <c r="R17" s="69"/>
      <c r="S17" s="46" t="e">
        <f t="shared" si="5"/>
        <v>#DIV/0!</v>
      </c>
      <c r="T17" s="69"/>
      <c r="U17" s="46" t="e">
        <f t="shared" si="6"/>
        <v>#DIV/0!</v>
      </c>
      <c r="V17" s="31"/>
      <c r="W17" s="46" t="e">
        <f t="shared" si="7"/>
        <v>#DIV/0!</v>
      </c>
      <c r="X17" s="31"/>
      <c r="Y17" s="46" t="e">
        <f t="shared" si="8"/>
        <v>#DIV/0!</v>
      </c>
      <c r="Z17" s="77"/>
      <c r="AA17" s="46" t="e">
        <f t="shared" si="9"/>
        <v>#DIV/0!</v>
      </c>
      <c r="AB17" s="31"/>
      <c r="AC17" s="49" t="e">
        <f t="shared" si="10"/>
        <v>#DIV/0!</v>
      </c>
      <c r="AD17" s="6"/>
      <c r="AE17" s="7"/>
    </row>
    <row r="18" spans="1:31" s="8" customFormat="1" ht="31.5" customHeight="1" thickBot="1">
      <c r="A18" s="32"/>
      <c r="B18" s="66"/>
      <c r="C18" s="34">
        <f t="shared" si="0"/>
        <v>0</v>
      </c>
      <c r="D18" s="70"/>
      <c r="E18" s="70"/>
      <c r="F18" s="41" t="e">
        <f t="shared" si="1"/>
        <v>#DIV/0!</v>
      </c>
      <c r="G18" s="45">
        <f t="shared" si="2"/>
        <v>0</v>
      </c>
      <c r="H18" s="66"/>
      <c r="I18" s="66"/>
      <c r="J18" s="66"/>
      <c r="K18" s="53" t="e">
        <f t="shared" si="3"/>
        <v>#DIV/0!</v>
      </c>
      <c r="L18" s="70"/>
      <c r="M18" s="70"/>
      <c r="N18" s="70"/>
      <c r="O18" s="54" t="e">
        <f t="shared" si="4"/>
        <v>#DIV/0!</v>
      </c>
      <c r="P18" s="70"/>
      <c r="Q18" s="53" t="e">
        <f t="shared" si="11"/>
        <v>#DIV/0!</v>
      </c>
      <c r="R18" s="70"/>
      <c r="S18" s="46" t="e">
        <f t="shared" si="5"/>
        <v>#DIV/0!</v>
      </c>
      <c r="T18" s="70"/>
      <c r="U18" s="46" t="e">
        <f>(T18/C18)*100</f>
        <v>#DIV/0!</v>
      </c>
      <c r="V18" s="37"/>
      <c r="W18" s="46" t="e">
        <f t="shared" si="7"/>
        <v>#DIV/0!</v>
      </c>
      <c r="X18" s="37"/>
      <c r="Y18" s="46" t="e">
        <f t="shared" si="8"/>
        <v>#DIV/0!</v>
      </c>
      <c r="Z18" s="78"/>
      <c r="AA18" s="46" t="e">
        <f t="shared" si="9"/>
        <v>#DIV/0!</v>
      </c>
      <c r="AB18" s="37"/>
      <c r="AC18" s="49" t="e">
        <f t="shared" si="10"/>
        <v>#DIV/0!</v>
      </c>
      <c r="AD18" s="6"/>
      <c r="AE18" s="7"/>
    </row>
    <row r="19" spans="1:31" ht="22.5" customHeight="1">
      <c r="A19" s="35"/>
      <c r="B19" s="81" t="s">
        <v>40</v>
      </c>
      <c r="C19" s="79" t="s">
        <v>41</v>
      </c>
      <c r="D19" s="79"/>
      <c r="E19" s="79"/>
      <c r="F19" s="79" t="s">
        <v>42</v>
      </c>
      <c r="G19" s="79" t="s">
        <v>67</v>
      </c>
      <c r="H19" s="79" t="s">
        <v>43</v>
      </c>
      <c r="I19" s="81" t="s">
        <v>44</v>
      </c>
      <c r="J19" s="80" t="s">
        <v>66</v>
      </c>
      <c r="K19" s="82" t="s">
        <v>45</v>
      </c>
      <c r="L19" s="84" t="s">
        <v>68</v>
      </c>
      <c r="M19" s="84" t="s">
        <v>70</v>
      </c>
      <c r="N19" s="84" t="s">
        <v>72</v>
      </c>
      <c r="O19" s="84" t="s">
        <v>63</v>
      </c>
      <c r="P19" s="81" t="s">
        <v>46</v>
      </c>
      <c r="Q19" s="79" t="s">
        <v>47</v>
      </c>
      <c r="R19" s="79" t="s">
        <v>48</v>
      </c>
      <c r="S19" s="79" t="s">
        <v>49</v>
      </c>
      <c r="T19" s="79" t="s">
        <v>50</v>
      </c>
      <c r="U19" s="79" t="s">
        <v>64</v>
      </c>
      <c r="V19" s="79" t="s">
        <v>51</v>
      </c>
      <c r="W19" s="79" t="s">
        <v>52</v>
      </c>
      <c r="X19" s="79" t="s">
        <v>65</v>
      </c>
      <c r="Y19" s="79" t="s">
        <v>53</v>
      </c>
      <c r="Z19" s="79" t="s">
        <v>54</v>
      </c>
      <c r="AA19" s="79" t="s">
        <v>55</v>
      </c>
      <c r="AB19" s="79" t="s">
        <v>56</v>
      </c>
      <c r="AC19" s="79" t="s">
        <v>57</v>
      </c>
      <c r="AE19"/>
    </row>
    <row r="20" spans="1:29" ht="35.25" customHeight="1">
      <c r="A20" s="35"/>
      <c r="B20" s="81"/>
      <c r="C20" s="79"/>
      <c r="D20" s="79"/>
      <c r="E20" s="79"/>
      <c r="F20" s="79"/>
      <c r="G20" s="79"/>
      <c r="H20" s="79"/>
      <c r="I20" s="81"/>
      <c r="J20" s="81"/>
      <c r="K20" s="83"/>
      <c r="L20" s="84"/>
      <c r="M20" s="84"/>
      <c r="N20" s="84"/>
      <c r="O20" s="84"/>
      <c r="P20" s="97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</row>
    <row r="21" spans="1:29" ht="16.5">
      <c r="A21" s="35"/>
      <c r="B21" s="81"/>
      <c r="C21" s="79"/>
      <c r="D21" s="79"/>
      <c r="E21" s="79"/>
      <c r="F21" s="79"/>
      <c r="G21" s="79"/>
      <c r="H21" s="79"/>
      <c r="I21" s="81"/>
      <c r="J21" s="81"/>
      <c r="K21" s="83"/>
      <c r="L21" s="84"/>
      <c r="M21" s="84"/>
      <c r="N21" s="84"/>
      <c r="O21" s="84"/>
      <c r="P21" s="97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6.5">
      <c r="A22" s="35"/>
      <c r="B22" s="81"/>
      <c r="C22" s="79"/>
      <c r="D22" s="79"/>
      <c r="E22" s="79"/>
      <c r="F22" s="79"/>
      <c r="G22" s="79"/>
      <c r="H22" s="79"/>
      <c r="I22" s="81"/>
      <c r="J22" s="81"/>
      <c r="K22" s="83"/>
      <c r="L22" s="84"/>
      <c r="M22" s="84"/>
      <c r="N22" s="84"/>
      <c r="O22" s="84"/>
      <c r="P22" s="97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ht="25.5" customHeight="1">
      <c r="A23" s="35"/>
      <c r="B23" s="81"/>
      <c r="C23" s="79"/>
      <c r="D23" s="79"/>
      <c r="E23" s="79"/>
      <c r="F23" s="79"/>
      <c r="G23" s="79"/>
      <c r="H23" s="79"/>
      <c r="I23" s="81"/>
      <c r="J23" s="81"/>
      <c r="K23" s="83"/>
      <c r="L23" s="84"/>
      <c r="M23" s="84"/>
      <c r="N23" s="84"/>
      <c r="O23" s="84"/>
      <c r="P23" s="97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16.5" customHeight="1">
      <c r="A24" s="35"/>
      <c r="B24" s="81"/>
      <c r="C24" s="79"/>
      <c r="D24" s="79"/>
      <c r="E24" s="79"/>
      <c r="F24" s="79"/>
      <c r="G24" s="79"/>
      <c r="H24" s="79"/>
      <c r="I24" s="81"/>
      <c r="J24" s="81"/>
      <c r="K24" s="83"/>
      <c r="L24" s="84"/>
      <c r="M24" s="84"/>
      <c r="N24" s="84"/>
      <c r="O24" s="84"/>
      <c r="P24" s="97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ht="16.5">
      <c r="A25" s="35"/>
      <c r="B25" s="81"/>
      <c r="C25" s="79"/>
      <c r="D25" s="79"/>
      <c r="E25" s="79"/>
      <c r="F25" s="79"/>
      <c r="G25" s="79"/>
      <c r="H25" s="79"/>
      <c r="I25" s="81"/>
      <c r="J25" s="81"/>
      <c r="K25" s="83"/>
      <c r="L25" s="84"/>
      <c r="M25" s="84"/>
      <c r="N25" s="84"/>
      <c r="O25" s="84"/>
      <c r="P25" s="97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ht="16.5">
      <c r="A26" s="35"/>
      <c r="B26" s="81"/>
      <c r="C26" s="79"/>
      <c r="D26" s="79"/>
      <c r="E26" s="79"/>
      <c r="F26" s="79"/>
      <c r="G26" s="79"/>
      <c r="H26" s="79"/>
      <c r="I26" s="81"/>
      <c r="J26" s="81"/>
      <c r="K26" s="12"/>
      <c r="L26" s="84"/>
      <c r="M26" s="39"/>
      <c r="N26" s="16"/>
      <c r="O26" s="16"/>
      <c r="P26" s="14"/>
      <c r="Q26" s="14"/>
      <c r="R26" s="15"/>
      <c r="S26" s="14"/>
      <c r="T26" s="15"/>
      <c r="U26" s="15"/>
      <c r="V26" s="15"/>
      <c r="W26" s="14"/>
      <c r="X26" s="15"/>
      <c r="Y26" s="14"/>
      <c r="Z26" s="15"/>
      <c r="AA26" s="14"/>
      <c r="AB26" s="15"/>
      <c r="AC26" s="14"/>
    </row>
    <row r="27" spans="1:29" ht="16.5">
      <c r="A27" s="35"/>
      <c r="B27" s="81"/>
      <c r="C27" s="15"/>
      <c r="D27" s="14"/>
      <c r="E27" s="14"/>
      <c r="F27" s="14"/>
      <c r="G27" s="79"/>
      <c r="H27" s="79"/>
      <c r="I27" s="81"/>
      <c r="J27" s="81"/>
      <c r="K27" s="12"/>
      <c r="L27" s="84"/>
      <c r="M27" s="39"/>
      <c r="N27" s="16"/>
      <c r="O27" s="16"/>
      <c r="P27" s="14"/>
      <c r="Q27" s="14"/>
      <c r="R27" s="15"/>
      <c r="S27" s="14"/>
      <c r="T27" s="15"/>
      <c r="U27" s="15"/>
      <c r="V27" s="15"/>
      <c r="W27" s="14"/>
      <c r="X27" s="15"/>
      <c r="Y27" s="14"/>
      <c r="Z27" s="15"/>
      <c r="AA27" s="14"/>
      <c r="AB27" s="15"/>
      <c r="AC27" s="14"/>
    </row>
    <row r="28" spans="1:29" ht="84.75" customHeight="1">
      <c r="A28" s="35"/>
      <c r="B28" s="81"/>
      <c r="C28" s="15"/>
      <c r="D28" s="14"/>
      <c r="E28" s="14"/>
      <c r="F28" s="14"/>
      <c r="G28" s="79"/>
      <c r="H28" s="79"/>
      <c r="I28" s="81"/>
      <c r="J28" s="81"/>
      <c r="K28" s="12"/>
      <c r="L28" s="84"/>
      <c r="M28" s="39"/>
      <c r="N28" s="16"/>
      <c r="O28" s="16"/>
      <c r="P28" s="14"/>
      <c r="Q28" s="14"/>
      <c r="R28" s="15"/>
      <c r="S28" s="14"/>
      <c r="T28" s="15"/>
      <c r="U28" s="15"/>
      <c r="V28" s="15"/>
      <c r="W28" s="14"/>
      <c r="X28" s="15"/>
      <c r="Y28" s="14"/>
      <c r="Z28" s="15"/>
      <c r="AA28" s="14"/>
      <c r="AB28" s="15"/>
      <c r="AC28" s="14"/>
    </row>
    <row r="29" spans="1:29" ht="81.75" customHeight="1">
      <c r="A29" s="35"/>
      <c r="B29" s="81"/>
      <c r="C29" s="15"/>
      <c r="D29" s="14"/>
      <c r="E29" s="14"/>
      <c r="F29" s="14"/>
      <c r="G29" s="79"/>
      <c r="H29" s="79"/>
      <c r="I29" s="81"/>
      <c r="J29" s="81"/>
      <c r="K29" s="12"/>
      <c r="L29" s="84"/>
      <c r="M29" s="39"/>
      <c r="N29" s="16"/>
      <c r="O29" s="16"/>
      <c r="P29" s="14"/>
      <c r="Q29" s="14"/>
      <c r="R29" s="15"/>
      <c r="S29" s="14"/>
      <c r="T29" s="15"/>
      <c r="U29" s="15"/>
      <c r="V29" s="15"/>
      <c r="W29" s="14"/>
      <c r="X29" s="15"/>
      <c r="Y29" s="14"/>
      <c r="Z29" s="15"/>
      <c r="AA29" s="14"/>
      <c r="AB29" s="15"/>
      <c r="AC29" s="14"/>
    </row>
    <row r="30" spans="1:29" ht="409.5" customHeight="1">
      <c r="A30" s="35"/>
      <c r="B30" s="81"/>
      <c r="C30" s="15"/>
      <c r="D30" s="14"/>
      <c r="E30" s="14"/>
      <c r="F30" s="14"/>
      <c r="G30" s="79"/>
      <c r="H30" s="79"/>
      <c r="I30" s="81"/>
      <c r="J30" s="81"/>
      <c r="K30" s="12"/>
      <c r="L30" s="84"/>
      <c r="M30" s="39"/>
      <c r="N30" s="16"/>
      <c r="O30" s="16"/>
      <c r="P30" s="14"/>
      <c r="Q30" s="14"/>
      <c r="R30" s="15"/>
      <c r="S30" s="14"/>
      <c r="T30" s="15"/>
      <c r="U30" s="15"/>
      <c r="V30" s="15"/>
      <c r="W30" s="14"/>
      <c r="X30" s="15"/>
      <c r="Y30" s="14"/>
      <c r="Z30" s="15"/>
      <c r="AA30" s="14"/>
      <c r="AB30" s="15"/>
      <c r="AC30" s="14"/>
    </row>
    <row r="31" ht="16.5">
      <c r="K31" s="13"/>
    </row>
  </sheetData>
  <sheetProtection/>
  <mergeCells count="61">
    <mergeCell ref="A2:AC2"/>
    <mergeCell ref="A3:A7"/>
    <mergeCell ref="B3:B7"/>
    <mergeCell ref="C3:G3"/>
    <mergeCell ref="H3:AB3"/>
    <mergeCell ref="AD3:AD7"/>
    <mergeCell ref="O4:O6"/>
    <mergeCell ref="P4:AC4"/>
    <mergeCell ref="P5:P7"/>
    <mergeCell ref="Q5:Q6"/>
    <mergeCell ref="AE3:AE6"/>
    <mergeCell ref="C4:E5"/>
    <mergeCell ref="F4:F7"/>
    <mergeCell ref="G4:G6"/>
    <mergeCell ref="H4:H7"/>
    <mergeCell ref="I4:I7"/>
    <mergeCell ref="J4:J6"/>
    <mergeCell ref="K4:K6"/>
    <mergeCell ref="L4:L6"/>
    <mergeCell ref="C6:C7"/>
    <mergeCell ref="D6:D7"/>
    <mergeCell ref="E6:E7"/>
    <mergeCell ref="R6:R7"/>
    <mergeCell ref="T6:T7"/>
    <mergeCell ref="V6:V7"/>
    <mergeCell ref="H19:H30"/>
    <mergeCell ref="I19:I30"/>
    <mergeCell ref="T19:T25"/>
    <mergeCell ref="U19:U25"/>
    <mergeCell ref="V19:V25"/>
    <mergeCell ref="R5:U5"/>
    <mergeCell ref="X5:Z5"/>
    <mergeCell ref="AB5:AB7"/>
    <mergeCell ref="AC5:AC6"/>
    <mergeCell ref="P19:P25"/>
    <mergeCell ref="M19:M25"/>
    <mergeCell ref="X6:X7"/>
    <mergeCell ref="Z6:Z7"/>
    <mergeCell ref="R19:R25"/>
    <mergeCell ref="S19:S25"/>
    <mergeCell ref="B19:B30"/>
    <mergeCell ref="C19:C26"/>
    <mergeCell ref="D19:D26"/>
    <mergeCell ref="E19:E26"/>
    <mergeCell ref="F19:F26"/>
    <mergeCell ref="G19:G30"/>
    <mergeCell ref="J19:J30"/>
    <mergeCell ref="K19:K25"/>
    <mergeCell ref="L19:L30"/>
    <mergeCell ref="N19:N25"/>
    <mergeCell ref="O19:O25"/>
    <mergeCell ref="M4:M6"/>
    <mergeCell ref="N4:N7"/>
    <mergeCell ref="Q19:Q25"/>
    <mergeCell ref="AC19:AC25"/>
    <mergeCell ref="W19:W25"/>
    <mergeCell ref="X19:X25"/>
    <mergeCell ref="Y19:Y25"/>
    <mergeCell ref="Z19:Z25"/>
    <mergeCell ref="AA19:AA25"/>
    <mergeCell ref="AB19:AB25"/>
  </mergeCells>
  <printOptions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view="pageBreakPreview" zoomScale="69" zoomScaleNormal="94" zoomScaleSheetLayoutView="69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2" sqref="A2:AC2"/>
    </sheetView>
  </sheetViews>
  <sheetFormatPr defaultColWidth="9.00390625" defaultRowHeight="16.5"/>
  <cols>
    <col min="1" max="1" width="19.625" style="0" customWidth="1"/>
    <col min="2" max="2" width="8.75390625" style="0" customWidth="1"/>
    <col min="3" max="3" width="11.75390625" style="0" customWidth="1"/>
    <col min="6" max="6" width="11.75390625" style="3" customWidth="1"/>
    <col min="8" max="8" width="6.875" style="0" customWidth="1"/>
    <col min="9" max="9" width="7.625" style="0" customWidth="1"/>
    <col min="10" max="10" width="7.875" style="0" customWidth="1"/>
    <col min="11" max="14" width="9.75390625" style="3" customWidth="1"/>
    <col min="15" max="15" width="11.25390625" style="3" customWidth="1"/>
    <col min="30" max="30" width="0" style="0" hidden="1" customWidth="1"/>
    <col min="31" max="31" width="9.00390625" style="3" hidden="1" customWidth="1"/>
  </cols>
  <sheetData>
    <row r="1" spans="1:31" ht="16.5">
      <c r="A1" s="1"/>
      <c r="B1" s="1"/>
      <c r="C1" s="1"/>
      <c r="D1" s="1"/>
      <c r="E1" s="1"/>
      <c r="G1" s="1"/>
      <c r="H1" s="1"/>
      <c r="I1" s="1"/>
      <c r="J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4"/>
    </row>
    <row r="2" spans="1:31" ht="30" customHeight="1" thickBot="1">
      <c r="A2" s="123" t="s">
        <v>80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3"/>
      <c r="Z2" s="113"/>
      <c r="AA2" s="113"/>
      <c r="AB2" s="113"/>
      <c r="AC2" s="113"/>
      <c r="AD2" s="2"/>
      <c r="AE2" s="4"/>
    </row>
    <row r="3" spans="1:31" ht="16.5" customHeight="1">
      <c r="A3" s="114" t="s">
        <v>74</v>
      </c>
      <c r="B3" s="116" t="s">
        <v>79</v>
      </c>
      <c r="C3" s="117" t="s">
        <v>1</v>
      </c>
      <c r="D3" s="118"/>
      <c r="E3" s="118"/>
      <c r="F3" s="118"/>
      <c r="G3" s="119"/>
      <c r="H3" s="117" t="s">
        <v>0</v>
      </c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9"/>
      <c r="AC3" s="10"/>
      <c r="AD3" s="120" t="s">
        <v>25</v>
      </c>
      <c r="AE3" s="102" t="s">
        <v>26</v>
      </c>
    </row>
    <row r="4" spans="1:31" ht="16.5" customHeight="1">
      <c r="A4" s="115"/>
      <c r="B4" s="101"/>
      <c r="C4" s="103" t="s">
        <v>38</v>
      </c>
      <c r="D4" s="104"/>
      <c r="E4" s="105"/>
      <c r="F4" s="100" t="s">
        <v>60</v>
      </c>
      <c r="G4" s="100" t="s">
        <v>39</v>
      </c>
      <c r="H4" s="100" t="s">
        <v>15</v>
      </c>
      <c r="I4" s="100" t="s">
        <v>16</v>
      </c>
      <c r="J4" s="100" t="s">
        <v>24</v>
      </c>
      <c r="K4" s="110" t="s">
        <v>7</v>
      </c>
      <c r="L4" s="85" t="s">
        <v>61</v>
      </c>
      <c r="M4" s="85" t="s">
        <v>71</v>
      </c>
      <c r="N4" s="85" t="s">
        <v>75</v>
      </c>
      <c r="O4" s="85" t="s">
        <v>62</v>
      </c>
      <c r="P4" s="88" t="s">
        <v>2</v>
      </c>
      <c r="Q4" s="89"/>
      <c r="R4" s="89"/>
      <c r="S4" s="89"/>
      <c r="T4" s="89"/>
      <c r="U4" s="89"/>
      <c r="V4" s="89"/>
      <c r="W4" s="89"/>
      <c r="X4" s="89"/>
      <c r="Y4" s="89"/>
      <c r="Z4" s="89"/>
      <c r="AA4" s="89"/>
      <c r="AB4" s="89"/>
      <c r="AC4" s="90"/>
      <c r="AD4" s="120"/>
      <c r="AE4" s="102"/>
    </row>
    <row r="5" spans="1:31" ht="16.5" customHeight="1">
      <c r="A5" s="115"/>
      <c r="B5" s="101"/>
      <c r="C5" s="106"/>
      <c r="D5" s="107"/>
      <c r="E5" s="108"/>
      <c r="F5" s="101"/>
      <c r="G5" s="101"/>
      <c r="H5" s="101"/>
      <c r="I5" s="101"/>
      <c r="J5" s="101"/>
      <c r="K5" s="111"/>
      <c r="L5" s="86"/>
      <c r="M5" s="86"/>
      <c r="N5" s="86"/>
      <c r="O5" s="86"/>
      <c r="P5" s="100" t="s">
        <v>17</v>
      </c>
      <c r="Q5" s="121" t="s">
        <v>8</v>
      </c>
      <c r="R5" s="88" t="s">
        <v>3</v>
      </c>
      <c r="S5" s="89"/>
      <c r="T5" s="89"/>
      <c r="U5" s="90"/>
      <c r="V5" s="5"/>
      <c r="W5" s="5"/>
      <c r="X5" s="91" t="s">
        <v>32</v>
      </c>
      <c r="Y5" s="92"/>
      <c r="Z5" s="93"/>
      <c r="AA5" s="11"/>
      <c r="AB5" s="94" t="s">
        <v>23</v>
      </c>
      <c r="AC5" s="94" t="s">
        <v>14</v>
      </c>
      <c r="AD5" s="120"/>
      <c r="AE5" s="102"/>
    </row>
    <row r="6" spans="1:31" ht="33">
      <c r="A6" s="115"/>
      <c r="B6" s="101"/>
      <c r="C6" s="100" t="s">
        <v>6</v>
      </c>
      <c r="D6" s="98" t="s">
        <v>4</v>
      </c>
      <c r="E6" s="100" t="s">
        <v>5</v>
      </c>
      <c r="F6" s="101"/>
      <c r="G6" s="109"/>
      <c r="H6" s="101"/>
      <c r="I6" s="101"/>
      <c r="J6" s="109"/>
      <c r="K6" s="112"/>
      <c r="L6" s="86"/>
      <c r="M6" s="87"/>
      <c r="N6" s="86"/>
      <c r="O6" s="86"/>
      <c r="P6" s="101"/>
      <c r="Q6" s="122"/>
      <c r="R6" s="94" t="s">
        <v>18</v>
      </c>
      <c r="S6" s="11" t="s">
        <v>9</v>
      </c>
      <c r="T6" s="94" t="s">
        <v>19</v>
      </c>
      <c r="U6" s="11" t="s">
        <v>10</v>
      </c>
      <c r="V6" s="94" t="s">
        <v>20</v>
      </c>
      <c r="W6" s="11" t="s">
        <v>11</v>
      </c>
      <c r="X6" s="94" t="s">
        <v>21</v>
      </c>
      <c r="Y6" s="11" t="s">
        <v>12</v>
      </c>
      <c r="Z6" s="94" t="s">
        <v>22</v>
      </c>
      <c r="AA6" s="11" t="s">
        <v>13</v>
      </c>
      <c r="AB6" s="95"/>
      <c r="AC6" s="96"/>
      <c r="AD6" s="120"/>
      <c r="AE6" s="102"/>
    </row>
    <row r="7" spans="1:31" ht="17.25" thickBot="1">
      <c r="A7" s="115"/>
      <c r="B7" s="101"/>
      <c r="C7" s="101"/>
      <c r="D7" s="99"/>
      <c r="E7" s="101"/>
      <c r="F7" s="101"/>
      <c r="G7" s="17" t="s">
        <v>33</v>
      </c>
      <c r="H7" s="101"/>
      <c r="I7" s="101"/>
      <c r="J7" s="17" t="s">
        <v>76</v>
      </c>
      <c r="K7" s="18" t="s">
        <v>31</v>
      </c>
      <c r="L7" s="19" t="s">
        <v>58</v>
      </c>
      <c r="M7" s="40" t="s">
        <v>59</v>
      </c>
      <c r="N7" s="87"/>
      <c r="O7" s="19" t="s">
        <v>77</v>
      </c>
      <c r="P7" s="101"/>
      <c r="Q7" s="17" t="s">
        <v>30</v>
      </c>
      <c r="R7" s="95"/>
      <c r="S7" s="17" t="s">
        <v>34</v>
      </c>
      <c r="T7" s="95"/>
      <c r="U7" s="17" t="s">
        <v>35</v>
      </c>
      <c r="V7" s="95"/>
      <c r="W7" s="17" t="s">
        <v>27</v>
      </c>
      <c r="X7" s="95"/>
      <c r="Y7" s="17" t="s">
        <v>36</v>
      </c>
      <c r="Z7" s="95"/>
      <c r="AA7" s="17" t="s">
        <v>28</v>
      </c>
      <c r="AB7" s="95"/>
      <c r="AC7" s="17" t="s">
        <v>37</v>
      </c>
      <c r="AD7" s="90"/>
      <c r="AE7" s="5" t="s">
        <v>29</v>
      </c>
    </row>
    <row r="8" spans="1:31" s="52" customFormat="1" ht="31.5" customHeight="1" thickBot="1">
      <c r="A8" s="33" t="s">
        <v>6</v>
      </c>
      <c r="B8" s="43">
        <f>SUM(B9:B19)</f>
        <v>0</v>
      </c>
      <c r="C8" s="34">
        <f>D8+E8</f>
        <v>0</v>
      </c>
      <c r="D8" s="44">
        <f>SUM(D9:D19)</f>
        <v>0</v>
      </c>
      <c r="E8" s="44">
        <f>SUM(E9:E19)</f>
        <v>0</v>
      </c>
      <c r="F8" s="42" t="e">
        <f>C8/B8*100</f>
        <v>#DIV/0!</v>
      </c>
      <c r="G8" s="45">
        <f>H8+I8+J8</f>
        <v>0</v>
      </c>
      <c r="H8" s="43">
        <f>SUM(H9:H19)</f>
        <v>0</v>
      </c>
      <c r="I8" s="43">
        <f>SUM(I9:I19)</f>
        <v>0</v>
      </c>
      <c r="J8" s="43">
        <f>SUM(J9:J19)</f>
        <v>0</v>
      </c>
      <c r="K8" s="46" t="e">
        <f>(J8+I8)/G8*100</f>
        <v>#DIV/0!</v>
      </c>
      <c r="L8" s="47">
        <f>SUM(L9:L19)</f>
        <v>0</v>
      </c>
      <c r="M8" s="47">
        <f>SUM(M9:M19)</f>
        <v>0</v>
      </c>
      <c r="N8" s="47">
        <f>SUM(N9:N19)</f>
        <v>0</v>
      </c>
      <c r="O8" s="48" t="e">
        <f>(L8/(L8+M8))*100</f>
        <v>#DIV/0!</v>
      </c>
      <c r="P8" s="43">
        <f>SUM(P9:P19)</f>
        <v>0</v>
      </c>
      <c r="Q8" s="46" t="e">
        <f>(P8/C8)*100</f>
        <v>#DIV/0!</v>
      </c>
      <c r="R8" s="34">
        <f>SUM(R9:R19)</f>
        <v>0</v>
      </c>
      <c r="S8" s="46" t="e">
        <f>(R8/C8)*100</f>
        <v>#DIV/0!</v>
      </c>
      <c r="T8" s="34">
        <f>SUM(T9:T19)</f>
        <v>0</v>
      </c>
      <c r="U8" s="46" t="e">
        <f>(T8/C8)*100</f>
        <v>#DIV/0!</v>
      </c>
      <c r="V8" s="43">
        <f>SUM(V9:V19)</f>
        <v>0</v>
      </c>
      <c r="W8" s="46" t="e">
        <f>(V8/C8)*100</f>
        <v>#DIV/0!</v>
      </c>
      <c r="X8" s="43">
        <f>SUM(X9:X19)</f>
        <v>0</v>
      </c>
      <c r="Y8" s="46" t="e">
        <f>(X8/C8)*100</f>
        <v>#DIV/0!</v>
      </c>
      <c r="Z8" s="34">
        <f>SUM(Z9:Z19)</f>
        <v>0</v>
      </c>
      <c r="AA8" s="46" t="e">
        <f>(Z8/C8)*100</f>
        <v>#DIV/0!</v>
      </c>
      <c r="AB8" s="43">
        <f>SUM(AB9:AB19)</f>
        <v>0</v>
      </c>
      <c r="AC8" s="49" t="e">
        <f>(AB8/C8)*100</f>
        <v>#DIV/0!</v>
      </c>
      <c r="AD8" s="50"/>
      <c r="AE8" s="51"/>
    </row>
    <row r="9" spans="1:31" s="8" customFormat="1" ht="31.5" customHeight="1" thickBot="1">
      <c r="A9" s="20"/>
      <c r="B9" s="21"/>
      <c r="C9" s="34">
        <f aca="true" t="shared" si="0" ref="C9:C19">D9+E9</f>
        <v>0</v>
      </c>
      <c r="D9" s="21"/>
      <c r="E9" s="21"/>
      <c r="F9" s="42" t="e">
        <f aca="true" t="shared" si="1" ref="F9:F19">C9/B9*100</f>
        <v>#DIV/0!</v>
      </c>
      <c r="G9" s="45">
        <f aca="true" t="shared" si="2" ref="G9:G19">H9+I9+J9</f>
        <v>0</v>
      </c>
      <c r="H9" s="21"/>
      <c r="I9" s="21"/>
      <c r="J9" s="21"/>
      <c r="K9" s="46" t="e">
        <f aca="true" t="shared" si="3" ref="K9:K19">(J9+I9)/G9*100</f>
        <v>#DIV/0!</v>
      </c>
      <c r="L9" s="55"/>
      <c r="M9" s="55"/>
      <c r="N9" s="55"/>
      <c r="O9" s="48" t="e">
        <f aca="true" t="shared" si="4" ref="O9:O19">(L9/(L9+M9))*100</f>
        <v>#DIV/0!</v>
      </c>
      <c r="P9" s="22"/>
      <c r="Q9" s="46" t="e">
        <f aca="true" t="shared" si="5" ref="Q9:Q19">(P9/C9)*100</f>
        <v>#DIV/0!</v>
      </c>
      <c r="R9" s="73"/>
      <c r="S9" s="46" t="e">
        <f aca="true" t="shared" si="6" ref="S9:S19">(R9/C9)*100</f>
        <v>#DIV/0!</v>
      </c>
      <c r="T9" s="73"/>
      <c r="U9" s="46" t="e">
        <f aca="true" t="shared" si="7" ref="U9:U18">(T9/C9)*100</f>
        <v>#DIV/0!</v>
      </c>
      <c r="V9" s="22"/>
      <c r="W9" s="46" t="e">
        <f aca="true" t="shared" si="8" ref="W9:W19">(V9/C9)*100</f>
        <v>#DIV/0!</v>
      </c>
      <c r="X9" s="22"/>
      <c r="Y9" s="46" t="e">
        <f aca="true" t="shared" si="9" ref="Y9:Y19">(X9/C9)*100</f>
        <v>#DIV/0!</v>
      </c>
      <c r="Z9" s="73"/>
      <c r="AA9" s="46" t="e">
        <f aca="true" t="shared" si="10" ref="AA9:AA19">(Z9/C9)*100</f>
        <v>#DIV/0!</v>
      </c>
      <c r="AB9" s="22"/>
      <c r="AC9" s="49" t="e">
        <f aca="true" t="shared" si="11" ref="AC9:AC19">(AB9/C9)*100</f>
        <v>#DIV/0!</v>
      </c>
      <c r="AD9" s="6" t="e">
        <f>#REF!+#REF!</f>
        <v>#REF!</v>
      </c>
      <c r="AE9" s="7" t="e">
        <f>AD9/V9</f>
        <v>#REF!</v>
      </c>
    </row>
    <row r="10" spans="1:31" s="8" customFormat="1" ht="31.5" customHeight="1" thickBot="1">
      <c r="A10" s="23"/>
      <c r="B10" s="9"/>
      <c r="C10" s="34">
        <f t="shared" si="0"/>
        <v>0</v>
      </c>
      <c r="D10" s="9"/>
      <c r="E10" s="9"/>
      <c r="F10" s="42" t="e">
        <f t="shared" si="1"/>
        <v>#DIV/0!</v>
      </c>
      <c r="G10" s="45">
        <f t="shared" si="2"/>
        <v>0</v>
      </c>
      <c r="H10" s="9"/>
      <c r="I10" s="9"/>
      <c r="J10" s="9"/>
      <c r="K10" s="46" t="e">
        <f t="shared" si="3"/>
        <v>#DIV/0!</v>
      </c>
      <c r="L10" s="56"/>
      <c r="M10" s="56"/>
      <c r="N10" s="56"/>
      <c r="O10" s="48" t="e">
        <f t="shared" si="4"/>
        <v>#DIV/0!</v>
      </c>
      <c r="P10" s="24"/>
      <c r="Q10" s="46" t="e">
        <f t="shared" si="5"/>
        <v>#DIV/0!</v>
      </c>
      <c r="R10" s="74"/>
      <c r="S10" s="46" t="e">
        <f t="shared" si="6"/>
        <v>#DIV/0!</v>
      </c>
      <c r="T10" s="74"/>
      <c r="U10" s="46" t="e">
        <f t="shared" si="7"/>
        <v>#DIV/0!</v>
      </c>
      <c r="V10" s="24"/>
      <c r="W10" s="46" t="e">
        <f t="shared" si="8"/>
        <v>#DIV/0!</v>
      </c>
      <c r="X10" s="24"/>
      <c r="Y10" s="46" t="e">
        <f t="shared" si="9"/>
        <v>#DIV/0!</v>
      </c>
      <c r="Z10" s="74"/>
      <c r="AA10" s="46" t="e">
        <f t="shared" si="10"/>
        <v>#DIV/0!</v>
      </c>
      <c r="AB10" s="24"/>
      <c r="AC10" s="49" t="e">
        <f t="shared" si="11"/>
        <v>#DIV/0!</v>
      </c>
      <c r="AD10" s="6"/>
      <c r="AE10" s="7"/>
    </row>
    <row r="11" spans="1:31" s="8" customFormat="1" ht="31.5" customHeight="1" thickBot="1">
      <c r="A11" s="23"/>
      <c r="B11" s="9"/>
      <c r="C11" s="34">
        <f t="shared" si="0"/>
        <v>0</v>
      </c>
      <c r="D11" s="9"/>
      <c r="E11" s="9"/>
      <c r="F11" s="42" t="e">
        <f t="shared" si="1"/>
        <v>#DIV/0!</v>
      </c>
      <c r="G11" s="45"/>
      <c r="H11" s="9"/>
      <c r="I11" s="9"/>
      <c r="J11" s="9"/>
      <c r="K11" s="46"/>
      <c r="L11" s="56"/>
      <c r="M11" s="56"/>
      <c r="N11" s="56"/>
      <c r="O11" s="48" t="e">
        <f t="shared" si="4"/>
        <v>#DIV/0!</v>
      </c>
      <c r="P11" s="24"/>
      <c r="Q11" s="46"/>
      <c r="R11" s="74"/>
      <c r="S11" s="46"/>
      <c r="T11" s="74"/>
      <c r="U11" s="46"/>
      <c r="V11" s="24"/>
      <c r="W11" s="46"/>
      <c r="X11" s="24"/>
      <c r="Y11" s="46"/>
      <c r="Z11" s="74"/>
      <c r="AA11" s="46"/>
      <c r="AB11" s="24"/>
      <c r="AC11" s="49"/>
      <c r="AD11" s="6"/>
      <c r="AE11" s="7"/>
    </row>
    <row r="12" spans="1:31" s="8" customFormat="1" ht="31.5" customHeight="1" thickBot="1">
      <c r="A12" s="23"/>
      <c r="B12" s="9"/>
      <c r="C12" s="34">
        <f t="shared" si="0"/>
        <v>0</v>
      </c>
      <c r="D12" s="9"/>
      <c r="E12" s="9"/>
      <c r="F12" s="42" t="e">
        <f t="shared" si="1"/>
        <v>#DIV/0!</v>
      </c>
      <c r="G12" s="45">
        <f t="shared" si="2"/>
        <v>0</v>
      </c>
      <c r="H12" s="9"/>
      <c r="I12" s="9"/>
      <c r="J12" s="9"/>
      <c r="K12" s="46" t="e">
        <f t="shared" si="3"/>
        <v>#DIV/0!</v>
      </c>
      <c r="L12" s="56"/>
      <c r="M12" s="56"/>
      <c r="N12" s="56"/>
      <c r="O12" s="48" t="e">
        <f t="shared" si="4"/>
        <v>#DIV/0!</v>
      </c>
      <c r="P12" s="24"/>
      <c r="Q12" s="46" t="e">
        <f t="shared" si="5"/>
        <v>#DIV/0!</v>
      </c>
      <c r="R12" s="74"/>
      <c r="S12" s="46" t="e">
        <f t="shared" si="6"/>
        <v>#DIV/0!</v>
      </c>
      <c r="T12" s="74"/>
      <c r="U12" s="46" t="e">
        <f t="shared" si="7"/>
        <v>#DIV/0!</v>
      </c>
      <c r="V12" s="24"/>
      <c r="W12" s="46" t="e">
        <f t="shared" si="8"/>
        <v>#DIV/0!</v>
      </c>
      <c r="X12" s="24"/>
      <c r="Y12" s="46" t="e">
        <f t="shared" si="9"/>
        <v>#DIV/0!</v>
      </c>
      <c r="Z12" s="74"/>
      <c r="AA12" s="46" t="e">
        <f t="shared" si="10"/>
        <v>#DIV/0!</v>
      </c>
      <c r="AB12" s="24"/>
      <c r="AC12" s="49" t="e">
        <f t="shared" si="11"/>
        <v>#DIV/0!</v>
      </c>
      <c r="AD12" s="6"/>
      <c r="AE12" s="7"/>
    </row>
    <row r="13" spans="1:31" s="8" customFormat="1" ht="31.5" customHeight="1" thickBot="1">
      <c r="A13" s="23"/>
      <c r="B13" s="9"/>
      <c r="C13" s="34">
        <f t="shared" si="0"/>
        <v>0</v>
      </c>
      <c r="D13" s="9"/>
      <c r="E13" s="9"/>
      <c r="F13" s="42" t="e">
        <f t="shared" si="1"/>
        <v>#DIV/0!</v>
      </c>
      <c r="G13" s="45">
        <f t="shared" si="2"/>
        <v>0</v>
      </c>
      <c r="H13" s="9"/>
      <c r="I13" s="9"/>
      <c r="J13" s="9"/>
      <c r="K13" s="46" t="e">
        <f t="shared" si="3"/>
        <v>#DIV/0!</v>
      </c>
      <c r="L13" s="56"/>
      <c r="M13" s="56"/>
      <c r="N13" s="56"/>
      <c r="O13" s="48" t="e">
        <f t="shared" si="4"/>
        <v>#DIV/0!</v>
      </c>
      <c r="P13" s="24"/>
      <c r="Q13" s="46" t="e">
        <f t="shared" si="5"/>
        <v>#DIV/0!</v>
      </c>
      <c r="R13" s="74"/>
      <c r="S13" s="46" t="e">
        <f t="shared" si="6"/>
        <v>#DIV/0!</v>
      </c>
      <c r="T13" s="74"/>
      <c r="U13" s="46" t="e">
        <f t="shared" si="7"/>
        <v>#DIV/0!</v>
      </c>
      <c r="V13" s="24"/>
      <c r="W13" s="46" t="e">
        <f t="shared" si="8"/>
        <v>#DIV/0!</v>
      </c>
      <c r="X13" s="24"/>
      <c r="Y13" s="46" t="e">
        <f t="shared" si="9"/>
        <v>#DIV/0!</v>
      </c>
      <c r="Z13" s="74"/>
      <c r="AA13" s="46" t="e">
        <f t="shared" si="10"/>
        <v>#DIV/0!</v>
      </c>
      <c r="AB13" s="24"/>
      <c r="AC13" s="49" t="e">
        <f t="shared" si="11"/>
        <v>#DIV/0!</v>
      </c>
      <c r="AD13" s="6"/>
      <c r="AE13" s="7"/>
    </row>
    <row r="14" spans="1:31" s="8" customFormat="1" ht="31.5" customHeight="1" thickBot="1">
      <c r="A14" s="23"/>
      <c r="B14" s="9"/>
      <c r="C14" s="34">
        <f t="shared" si="0"/>
        <v>0</v>
      </c>
      <c r="D14" s="9"/>
      <c r="E14" s="9"/>
      <c r="F14" s="42" t="e">
        <f t="shared" si="1"/>
        <v>#DIV/0!</v>
      </c>
      <c r="G14" s="45">
        <f t="shared" si="2"/>
        <v>0</v>
      </c>
      <c r="H14" s="9"/>
      <c r="I14" s="9"/>
      <c r="J14" s="9"/>
      <c r="K14" s="46" t="e">
        <f t="shared" si="3"/>
        <v>#DIV/0!</v>
      </c>
      <c r="L14" s="56"/>
      <c r="M14" s="56"/>
      <c r="N14" s="56"/>
      <c r="O14" s="48" t="e">
        <f t="shared" si="4"/>
        <v>#DIV/0!</v>
      </c>
      <c r="P14" s="24"/>
      <c r="Q14" s="46" t="e">
        <f t="shared" si="5"/>
        <v>#DIV/0!</v>
      </c>
      <c r="R14" s="74"/>
      <c r="S14" s="46" t="e">
        <f t="shared" si="6"/>
        <v>#DIV/0!</v>
      </c>
      <c r="T14" s="74"/>
      <c r="U14" s="46" t="e">
        <f t="shared" si="7"/>
        <v>#DIV/0!</v>
      </c>
      <c r="V14" s="24"/>
      <c r="W14" s="46" t="e">
        <f t="shared" si="8"/>
        <v>#DIV/0!</v>
      </c>
      <c r="X14" s="24"/>
      <c r="Y14" s="46" t="e">
        <f t="shared" si="9"/>
        <v>#DIV/0!</v>
      </c>
      <c r="Z14" s="74"/>
      <c r="AA14" s="46" t="e">
        <f t="shared" si="10"/>
        <v>#DIV/0!</v>
      </c>
      <c r="AB14" s="24"/>
      <c r="AC14" s="49" t="e">
        <f t="shared" si="11"/>
        <v>#DIV/0!</v>
      </c>
      <c r="AD14" s="6"/>
      <c r="AE14" s="7"/>
    </row>
    <row r="15" spans="1:31" s="8" customFormat="1" ht="31.5" customHeight="1" thickBot="1">
      <c r="A15" s="25"/>
      <c r="B15" s="26"/>
      <c r="C15" s="34">
        <f t="shared" si="0"/>
        <v>0</v>
      </c>
      <c r="D15" s="27"/>
      <c r="E15" s="27"/>
      <c r="F15" s="42" t="e">
        <f t="shared" si="1"/>
        <v>#DIV/0!</v>
      </c>
      <c r="G15" s="45">
        <f t="shared" si="2"/>
        <v>0</v>
      </c>
      <c r="H15" s="26"/>
      <c r="I15" s="26"/>
      <c r="J15" s="26"/>
      <c r="K15" s="46" t="e">
        <f t="shared" si="3"/>
        <v>#DIV/0!</v>
      </c>
      <c r="L15" s="57"/>
      <c r="M15" s="57"/>
      <c r="N15" s="57"/>
      <c r="O15" s="48" t="e">
        <f t="shared" si="4"/>
        <v>#DIV/0!</v>
      </c>
      <c r="P15" s="27"/>
      <c r="Q15" s="46" t="e">
        <f t="shared" si="5"/>
        <v>#DIV/0!</v>
      </c>
      <c r="R15" s="75"/>
      <c r="S15" s="46" t="e">
        <f t="shared" si="6"/>
        <v>#DIV/0!</v>
      </c>
      <c r="T15" s="75"/>
      <c r="U15" s="46" t="e">
        <f t="shared" si="7"/>
        <v>#DIV/0!</v>
      </c>
      <c r="V15" s="27"/>
      <c r="W15" s="46" t="e">
        <f t="shared" si="8"/>
        <v>#DIV/0!</v>
      </c>
      <c r="X15" s="27"/>
      <c r="Y15" s="46" t="e">
        <f t="shared" si="9"/>
        <v>#DIV/0!</v>
      </c>
      <c r="Z15" s="75"/>
      <c r="AA15" s="46" t="e">
        <f t="shared" si="10"/>
        <v>#DIV/0!</v>
      </c>
      <c r="AB15" s="27"/>
      <c r="AC15" s="49" t="e">
        <f t="shared" si="11"/>
        <v>#DIV/0!</v>
      </c>
      <c r="AD15" s="6" t="e">
        <f>#REF!+#REF!</f>
        <v>#REF!</v>
      </c>
      <c r="AE15" s="7" t="e">
        <f>AD15/V15</f>
        <v>#REF!</v>
      </c>
    </row>
    <row r="16" spans="1:31" s="8" customFormat="1" ht="31.5" customHeight="1" thickBot="1">
      <c r="A16" s="20"/>
      <c r="B16" s="28"/>
      <c r="C16" s="34">
        <f t="shared" si="0"/>
        <v>0</v>
      </c>
      <c r="D16" s="29"/>
      <c r="E16" s="29"/>
      <c r="F16" s="42" t="e">
        <f t="shared" si="1"/>
        <v>#DIV/0!</v>
      </c>
      <c r="G16" s="45">
        <f t="shared" si="2"/>
        <v>0</v>
      </c>
      <c r="H16" s="28"/>
      <c r="I16" s="28"/>
      <c r="J16" s="28"/>
      <c r="K16" s="46" t="e">
        <f t="shared" si="3"/>
        <v>#DIV/0!</v>
      </c>
      <c r="L16" s="58"/>
      <c r="M16" s="58"/>
      <c r="N16" s="58"/>
      <c r="O16" s="48" t="e">
        <f t="shared" si="4"/>
        <v>#DIV/0!</v>
      </c>
      <c r="P16" s="29"/>
      <c r="Q16" s="46" t="e">
        <f t="shared" si="5"/>
        <v>#DIV/0!</v>
      </c>
      <c r="R16" s="76"/>
      <c r="S16" s="46" t="e">
        <f t="shared" si="6"/>
        <v>#DIV/0!</v>
      </c>
      <c r="T16" s="76"/>
      <c r="U16" s="46" t="e">
        <f t="shared" si="7"/>
        <v>#DIV/0!</v>
      </c>
      <c r="V16" s="29"/>
      <c r="W16" s="46" t="e">
        <f t="shared" si="8"/>
        <v>#DIV/0!</v>
      </c>
      <c r="X16" s="29"/>
      <c r="Y16" s="46" t="e">
        <f t="shared" si="9"/>
        <v>#DIV/0!</v>
      </c>
      <c r="Z16" s="76"/>
      <c r="AA16" s="46" t="e">
        <f t="shared" si="10"/>
        <v>#DIV/0!</v>
      </c>
      <c r="AB16" s="29"/>
      <c r="AC16" s="49" t="e">
        <f t="shared" si="11"/>
        <v>#DIV/0!</v>
      </c>
      <c r="AD16" s="6"/>
      <c r="AE16" s="7"/>
    </row>
    <row r="17" spans="1:31" s="8" customFormat="1" ht="31.5" customHeight="1" thickBot="1">
      <c r="A17" s="23"/>
      <c r="B17" s="30"/>
      <c r="C17" s="34">
        <f t="shared" si="0"/>
        <v>0</v>
      </c>
      <c r="D17" s="31"/>
      <c r="E17" s="31"/>
      <c r="F17" s="42" t="e">
        <f t="shared" si="1"/>
        <v>#DIV/0!</v>
      </c>
      <c r="G17" s="45">
        <f t="shared" si="2"/>
        <v>0</v>
      </c>
      <c r="H17" s="30"/>
      <c r="I17" s="30"/>
      <c r="J17" s="30"/>
      <c r="K17" s="46" t="e">
        <f t="shared" si="3"/>
        <v>#DIV/0!</v>
      </c>
      <c r="L17" s="59"/>
      <c r="M17" s="59"/>
      <c r="N17" s="59"/>
      <c r="O17" s="48" t="e">
        <f t="shared" si="4"/>
        <v>#DIV/0!</v>
      </c>
      <c r="P17" s="31"/>
      <c r="Q17" s="46" t="e">
        <f t="shared" si="5"/>
        <v>#DIV/0!</v>
      </c>
      <c r="R17" s="77"/>
      <c r="S17" s="46" t="e">
        <f t="shared" si="6"/>
        <v>#DIV/0!</v>
      </c>
      <c r="T17" s="77"/>
      <c r="U17" s="46" t="e">
        <f t="shared" si="7"/>
        <v>#DIV/0!</v>
      </c>
      <c r="V17" s="31"/>
      <c r="W17" s="46" t="e">
        <f t="shared" si="8"/>
        <v>#DIV/0!</v>
      </c>
      <c r="X17" s="31"/>
      <c r="Y17" s="46" t="e">
        <f t="shared" si="9"/>
        <v>#DIV/0!</v>
      </c>
      <c r="Z17" s="77"/>
      <c r="AA17" s="46" t="e">
        <f t="shared" si="10"/>
        <v>#DIV/0!</v>
      </c>
      <c r="AB17" s="31"/>
      <c r="AC17" s="49" t="e">
        <f t="shared" si="11"/>
        <v>#DIV/0!</v>
      </c>
      <c r="AD17" s="6"/>
      <c r="AE17" s="7"/>
    </row>
    <row r="18" spans="1:31" s="8" customFormat="1" ht="31.5" customHeight="1" thickBot="1">
      <c r="A18" s="23"/>
      <c r="B18" s="30"/>
      <c r="C18" s="34">
        <f t="shared" si="0"/>
        <v>0</v>
      </c>
      <c r="D18" s="31"/>
      <c r="E18" s="31"/>
      <c r="F18" s="42" t="e">
        <f t="shared" si="1"/>
        <v>#DIV/0!</v>
      </c>
      <c r="G18" s="45">
        <f t="shared" si="2"/>
        <v>0</v>
      </c>
      <c r="H18" s="30"/>
      <c r="I18" s="30"/>
      <c r="J18" s="30"/>
      <c r="K18" s="46" t="e">
        <f t="shared" si="3"/>
        <v>#DIV/0!</v>
      </c>
      <c r="L18" s="59"/>
      <c r="M18" s="59"/>
      <c r="N18" s="59"/>
      <c r="O18" s="48" t="e">
        <f t="shared" si="4"/>
        <v>#DIV/0!</v>
      </c>
      <c r="P18" s="31"/>
      <c r="Q18" s="46" t="e">
        <f t="shared" si="5"/>
        <v>#DIV/0!</v>
      </c>
      <c r="R18" s="77"/>
      <c r="S18" s="46" t="e">
        <f t="shared" si="6"/>
        <v>#DIV/0!</v>
      </c>
      <c r="T18" s="77"/>
      <c r="U18" s="46" t="e">
        <f t="shared" si="7"/>
        <v>#DIV/0!</v>
      </c>
      <c r="V18" s="31"/>
      <c r="W18" s="46" t="e">
        <f t="shared" si="8"/>
        <v>#DIV/0!</v>
      </c>
      <c r="X18" s="31"/>
      <c r="Y18" s="46" t="e">
        <f t="shared" si="9"/>
        <v>#DIV/0!</v>
      </c>
      <c r="Z18" s="77"/>
      <c r="AA18" s="46" t="e">
        <f t="shared" si="10"/>
        <v>#DIV/0!</v>
      </c>
      <c r="AB18" s="31"/>
      <c r="AC18" s="49" t="e">
        <f t="shared" si="11"/>
        <v>#DIV/0!</v>
      </c>
      <c r="AD18" s="6"/>
      <c r="AE18" s="7"/>
    </row>
    <row r="19" spans="1:31" s="8" customFormat="1" ht="31.5" customHeight="1" thickBot="1">
      <c r="A19" s="32"/>
      <c r="B19" s="36"/>
      <c r="C19" s="34">
        <f t="shared" si="0"/>
        <v>0</v>
      </c>
      <c r="D19" s="37"/>
      <c r="E19" s="37"/>
      <c r="F19" s="42" t="e">
        <f t="shared" si="1"/>
        <v>#DIV/0!</v>
      </c>
      <c r="G19" s="45">
        <f t="shared" si="2"/>
        <v>0</v>
      </c>
      <c r="H19" s="36"/>
      <c r="I19" s="36"/>
      <c r="J19" s="36"/>
      <c r="K19" s="46" t="e">
        <f t="shared" si="3"/>
        <v>#DIV/0!</v>
      </c>
      <c r="L19" s="60"/>
      <c r="M19" s="60"/>
      <c r="N19" s="60"/>
      <c r="O19" s="48" t="e">
        <f t="shared" si="4"/>
        <v>#DIV/0!</v>
      </c>
      <c r="P19" s="37"/>
      <c r="Q19" s="46" t="e">
        <f t="shared" si="5"/>
        <v>#DIV/0!</v>
      </c>
      <c r="R19" s="78"/>
      <c r="S19" s="46" t="e">
        <f t="shared" si="6"/>
        <v>#DIV/0!</v>
      </c>
      <c r="T19" s="78"/>
      <c r="U19" s="46" t="e">
        <f>(T19/C19)*100</f>
        <v>#DIV/0!</v>
      </c>
      <c r="V19" s="37"/>
      <c r="W19" s="46" t="e">
        <f t="shared" si="8"/>
        <v>#DIV/0!</v>
      </c>
      <c r="X19" s="37"/>
      <c r="Y19" s="46" t="e">
        <f t="shared" si="9"/>
        <v>#DIV/0!</v>
      </c>
      <c r="Z19" s="78"/>
      <c r="AA19" s="46" t="e">
        <f t="shared" si="10"/>
        <v>#DIV/0!</v>
      </c>
      <c r="AB19" s="37"/>
      <c r="AC19" s="49" t="e">
        <f t="shared" si="11"/>
        <v>#DIV/0!</v>
      </c>
      <c r="AD19" s="6"/>
      <c r="AE19" s="7"/>
    </row>
    <row r="20" spans="1:31" ht="22.5" customHeight="1">
      <c r="A20" s="35"/>
      <c r="B20" s="81" t="s">
        <v>40</v>
      </c>
      <c r="C20" s="79" t="s">
        <v>41</v>
      </c>
      <c r="D20" s="79"/>
      <c r="E20" s="79"/>
      <c r="F20" s="79" t="s">
        <v>42</v>
      </c>
      <c r="G20" s="79" t="s">
        <v>67</v>
      </c>
      <c r="H20" s="79" t="s">
        <v>43</v>
      </c>
      <c r="I20" s="81" t="s">
        <v>44</v>
      </c>
      <c r="J20" s="80" t="s">
        <v>66</v>
      </c>
      <c r="K20" s="82" t="s">
        <v>45</v>
      </c>
      <c r="L20" s="84" t="s">
        <v>68</v>
      </c>
      <c r="M20" s="84" t="s">
        <v>70</v>
      </c>
      <c r="N20" s="84" t="s">
        <v>73</v>
      </c>
      <c r="O20" s="84" t="s">
        <v>63</v>
      </c>
      <c r="P20" s="81" t="s">
        <v>46</v>
      </c>
      <c r="Q20" s="79" t="s">
        <v>47</v>
      </c>
      <c r="R20" s="79" t="s">
        <v>48</v>
      </c>
      <c r="S20" s="79" t="s">
        <v>49</v>
      </c>
      <c r="T20" s="79" t="s">
        <v>50</v>
      </c>
      <c r="U20" s="79" t="s">
        <v>64</v>
      </c>
      <c r="V20" s="79" t="s">
        <v>51</v>
      </c>
      <c r="W20" s="79" t="s">
        <v>52</v>
      </c>
      <c r="X20" s="79" t="s">
        <v>65</v>
      </c>
      <c r="Y20" s="79" t="s">
        <v>53</v>
      </c>
      <c r="Z20" s="79" t="s">
        <v>54</v>
      </c>
      <c r="AA20" s="79" t="s">
        <v>55</v>
      </c>
      <c r="AB20" s="79" t="s">
        <v>56</v>
      </c>
      <c r="AC20" s="79" t="s">
        <v>57</v>
      </c>
      <c r="AE20"/>
    </row>
    <row r="21" spans="1:29" ht="35.25" customHeight="1">
      <c r="A21" s="35"/>
      <c r="B21" s="81"/>
      <c r="C21" s="79"/>
      <c r="D21" s="79"/>
      <c r="E21" s="79"/>
      <c r="F21" s="79"/>
      <c r="G21" s="79"/>
      <c r="H21" s="79"/>
      <c r="I21" s="81"/>
      <c r="J21" s="81"/>
      <c r="K21" s="83"/>
      <c r="L21" s="84"/>
      <c r="M21" s="84"/>
      <c r="N21" s="84"/>
      <c r="O21" s="84"/>
      <c r="P21" s="97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</row>
    <row r="22" spans="1:29" ht="16.5">
      <c r="A22" s="35"/>
      <c r="B22" s="81"/>
      <c r="C22" s="79"/>
      <c r="D22" s="79"/>
      <c r="E22" s="79"/>
      <c r="F22" s="79"/>
      <c r="G22" s="79"/>
      <c r="H22" s="79"/>
      <c r="I22" s="81"/>
      <c r="J22" s="81"/>
      <c r="K22" s="83"/>
      <c r="L22" s="84"/>
      <c r="M22" s="84"/>
      <c r="N22" s="84"/>
      <c r="O22" s="84"/>
      <c r="P22" s="97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</row>
    <row r="23" spans="1:29" ht="16.5">
      <c r="A23" s="35"/>
      <c r="B23" s="81"/>
      <c r="C23" s="79"/>
      <c r="D23" s="79"/>
      <c r="E23" s="79"/>
      <c r="F23" s="79"/>
      <c r="G23" s="79"/>
      <c r="H23" s="79"/>
      <c r="I23" s="81"/>
      <c r="J23" s="81"/>
      <c r="K23" s="83"/>
      <c r="L23" s="84"/>
      <c r="M23" s="84"/>
      <c r="N23" s="84"/>
      <c r="O23" s="84"/>
      <c r="P23" s="97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</row>
    <row r="24" spans="1:29" ht="25.5" customHeight="1">
      <c r="A24" s="35"/>
      <c r="B24" s="81"/>
      <c r="C24" s="79"/>
      <c r="D24" s="79"/>
      <c r="E24" s="79"/>
      <c r="F24" s="79"/>
      <c r="G24" s="79"/>
      <c r="H24" s="79"/>
      <c r="I24" s="81"/>
      <c r="J24" s="81"/>
      <c r="K24" s="83"/>
      <c r="L24" s="84"/>
      <c r="M24" s="84"/>
      <c r="N24" s="84"/>
      <c r="O24" s="84"/>
      <c r="P24" s="97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</row>
    <row r="25" spans="1:29" ht="16.5" customHeight="1">
      <c r="A25" s="35"/>
      <c r="B25" s="81"/>
      <c r="C25" s="79"/>
      <c r="D25" s="79"/>
      <c r="E25" s="79"/>
      <c r="F25" s="79"/>
      <c r="G25" s="79"/>
      <c r="H25" s="79"/>
      <c r="I25" s="81"/>
      <c r="J25" s="81"/>
      <c r="K25" s="83"/>
      <c r="L25" s="84"/>
      <c r="M25" s="84"/>
      <c r="N25" s="84"/>
      <c r="O25" s="84"/>
      <c r="P25" s="97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</row>
    <row r="26" spans="1:29" ht="16.5">
      <c r="A26" s="35"/>
      <c r="B26" s="81"/>
      <c r="C26" s="79"/>
      <c r="D26" s="79"/>
      <c r="E26" s="79"/>
      <c r="F26" s="79"/>
      <c r="G26" s="79"/>
      <c r="H26" s="79"/>
      <c r="I26" s="81"/>
      <c r="J26" s="81"/>
      <c r="K26" s="83"/>
      <c r="L26" s="84"/>
      <c r="M26" s="84"/>
      <c r="N26" s="84"/>
      <c r="O26" s="84"/>
      <c r="P26" s="97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</row>
    <row r="27" spans="1:29" ht="16.5">
      <c r="A27" s="35"/>
      <c r="B27" s="81"/>
      <c r="C27" s="79"/>
      <c r="D27" s="79"/>
      <c r="E27" s="79"/>
      <c r="F27" s="79"/>
      <c r="G27" s="79"/>
      <c r="H27" s="79"/>
      <c r="I27" s="81"/>
      <c r="J27" s="81"/>
      <c r="K27" s="12"/>
      <c r="L27" s="84"/>
      <c r="M27" s="39"/>
      <c r="N27" s="39"/>
      <c r="O27" s="39"/>
      <c r="P27" s="38"/>
      <c r="Q27" s="38"/>
      <c r="R27" s="15"/>
      <c r="S27" s="38"/>
      <c r="T27" s="15"/>
      <c r="U27" s="15"/>
      <c r="V27" s="15"/>
      <c r="W27" s="38"/>
      <c r="X27" s="15"/>
      <c r="Y27" s="38"/>
      <c r="Z27" s="15"/>
      <c r="AA27" s="38"/>
      <c r="AB27" s="15"/>
      <c r="AC27" s="38"/>
    </row>
    <row r="28" spans="1:29" ht="16.5">
      <c r="A28" s="35"/>
      <c r="B28" s="81"/>
      <c r="C28" s="15"/>
      <c r="D28" s="38"/>
      <c r="E28" s="38"/>
      <c r="F28" s="38"/>
      <c r="G28" s="79"/>
      <c r="H28" s="79"/>
      <c r="I28" s="81"/>
      <c r="J28" s="81"/>
      <c r="K28" s="12"/>
      <c r="L28" s="84"/>
      <c r="M28" s="39"/>
      <c r="N28" s="39"/>
      <c r="O28" s="39"/>
      <c r="P28" s="38"/>
      <c r="Q28" s="38"/>
      <c r="R28" s="15"/>
      <c r="S28" s="38"/>
      <c r="T28" s="15"/>
      <c r="U28" s="15"/>
      <c r="V28" s="15"/>
      <c r="W28" s="38"/>
      <c r="X28" s="15"/>
      <c r="Y28" s="38"/>
      <c r="Z28" s="15"/>
      <c r="AA28" s="38"/>
      <c r="AB28" s="15"/>
      <c r="AC28" s="38"/>
    </row>
    <row r="29" spans="1:29" ht="84.75" customHeight="1">
      <c r="A29" s="35"/>
      <c r="B29" s="81"/>
      <c r="C29" s="15"/>
      <c r="D29" s="38"/>
      <c r="E29" s="38"/>
      <c r="F29" s="38"/>
      <c r="G29" s="79"/>
      <c r="H29" s="79"/>
      <c r="I29" s="81"/>
      <c r="J29" s="81"/>
      <c r="K29" s="12"/>
      <c r="L29" s="84"/>
      <c r="M29" s="39"/>
      <c r="N29" s="39"/>
      <c r="O29" s="39"/>
      <c r="P29" s="38"/>
      <c r="Q29" s="38"/>
      <c r="R29" s="15"/>
      <c r="S29" s="38"/>
      <c r="T29" s="15"/>
      <c r="U29" s="15"/>
      <c r="V29" s="15"/>
      <c r="W29" s="38"/>
      <c r="X29" s="15"/>
      <c r="Y29" s="38"/>
      <c r="Z29" s="15"/>
      <c r="AA29" s="38"/>
      <c r="AB29" s="15"/>
      <c r="AC29" s="38"/>
    </row>
    <row r="30" spans="1:29" ht="81.75" customHeight="1">
      <c r="A30" s="35"/>
      <c r="B30" s="81"/>
      <c r="C30" s="15"/>
      <c r="D30" s="38"/>
      <c r="E30" s="38"/>
      <c r="F30" s="38"/>
      <c r="G30" s="79"/>
      <c r="H30" s="79"/>
      <c r="I30" s="81"/>
      <c r="J30" s="81"/>
      <c r="K30" s="12"/>
      <c r="L30" s="84"/>
      <c r="M30" s="39"/>
      <c r="N30" s="39"/>
      <c r="O30" s="39"/>
      <c r="P30" s="38"/>
      <c r="Q30" s="38"/>
      <c r="R30" s="15"/>
      <c r="S30" s="38"/>
      <c r="T30" s="15"/>
      <c r="U30" s="15"/>
      <c r="V30" s="15"/>
      <c r="W30" s="38"/>
      <c r="X30" s="15"/>
      <c r="Y30" s="38"/>
      <c r="Z30" s="15"/>
      <c r="AA30" s="38"/>
      <c r="AB30" s="15"/>
      <c r="AC30" s="38"/>
    </row>
    <row r="31" spans="1:29" ht="409.5" customHeight="1">
      <c r="A31" s="35"/>
      <c r="B31" s="81"/>
      <c r="C31" s="15"/>
      <c r="D31" s="38"/>
      <c r="E31" s="38"/>
      <c r="F31" s="38"/>
      <c r="G31" s="79"/>
      <c r="H31" s="79"/>
      <c r="I31" s="81"/>
      <c r="J31" s="81"/>
      <c r="K31" s="12"/>
      <c r="L31" s="84"/>
      <c r="M31" s="39"/>
      <c r="N31" s="39"/>
      <c r="O31" s="39"/>
      <c r="P31" s="38"/>
      <c r="Q31" s="38"/>
      <c r="R31" s="15"/>
      <c r="S31" s="38"/>
      <c r="T31" s="15"/>
      <c r="U31" s="15"/>
      <c r="V31" s="15"/>
      <c r="W31" s="38"/>
      <c r="X31" s="15"/>
      <c r="Y31" s="38"/>
      <c r="Z31" s="15"/>
      <c r="AA31" s="38"/>
      <c r="AB31" s="15"/>
      <c r="AC31" s="38"/>
    </row>
    <row r="32" ht="16.5">
      <c r="K32" s="13"/>
    </row>
  </sheetData>
  <sheetProtection/>
  <mergeCells count="61">
    <mergeCell ref="A2:AC2"/>
    <mergeCell ref="A3:A7"/>
    <mergeCell ref="B3:B7"/>
    <mergeCell ref="C3:G3"/>
    <mergeCell ref="H3:AB3"/>
    <mergeCell ref="V6:V7"/>
    <mergeCell ref="O4:O6"/>
    <mergeCell ref="P4:AC4"/>
    <mergeCell ref="P5:P7"/>
    <mergeCell ref="C6:C7"/>
    <mergeCell ref="AE3:AE6"/>
    <mergeCell ref="C4:E5"/>
    <mergeCell ref="F4:F7"/>
    <mergeCell ref="G4:G6"/>
    <mergeCell ref="H4:H7"/>
    <mergeCell ref="I4:I7"/>
    <mergeCell ref="J4:J6"/>
    <mergeCell ref="K4:K6"/>
    <mergeCell ref="L4:L6"/>
    <mergeCell ref="M4:M6"/>
    <mergeCell ref="AD3:AD7"/>
    <mergeCell ref="I20:I31"/>
    <mergeCell ref="R5:U5"/>
    <mergeCell ref="X5:Z5"/>
    <mergeCell ref="AB5:AB7"/>
    <mergeCell ref="AC5:AC6"/>
    <mergeCell ref="X6:X7"/>
    <mergeCell ref="Z6:Z7"/>
    <mergeCell ref="T20:T26"/>
    <mergeCell ref="AA20:AA26"/>
    <mergeCell ref="D6:D7"/>
    <mergeCell ref="E6:E7"/>
    <mergeCell ref="R6:R7"/>
    <mergeCell ref="T6:T7"/>
    <mergeCell ref="O20:O26"/>
    <mergeCell ref="H20:H31"/>
    <mergeCell ref="Q20:Q26"/>
    <mergeCell ref="R20:R26"/>
    <mergeCell ref="S20:S26"/>
    <mergeCell ref="J20:J31"/>
    <mergeCell ref="B20:B31"/>
    <mergeCell ref="C20:C27"/>
    <mergeCell ref="D20:D27"/>
    <mergeCell ref="E20:E27"/>
    <mergeCell ref="F20:F27"/>
    <mergeCell ref="G20:G31"/>
    <mergeCell ref="K20:K26"/>
    <mergeCell ref="L20:L31"/>
    <mergeCell ref="M20:M26"/>
    <mergeCell ref="N20:N26"/>
    <mergeCell ref="AB20:AB26"/>
    <mergeCell ref="AC20:AC26"/>
    <mergeCell ref="Z20:Z26"/>
    <mergeCell ref="N4:N7"/>
    <mergeCell ref="U20:U26"/>
    <mergeCell ref="V20:V26"/>
    <mergeCell ref="W20:W26"/>
    <mergeCell ref="X20:X26"/>
    <mergeCell ref="Y20:Y26"/>
    <mergeCell ref="P20:P26"/>
    <mergeCell ref="Q5:Q6"/>
  </mergeCells>
  <printOptions/>
  <pageMargins left="0.11811023622047245" right="0.11811023622047245" top="0.15748031496062992" bottom="0.15748031496062992" header="0.11811023622047245" footer="0.11811023622047245"/>
  <pageSetup fitToHeight="1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國民健康局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sli</dc:creator>
  <cp:keywords/>
  <dc:description/>
  <cp:lastModifiedBy>鄭月雲</cp:lastModifiedBy>
  <cp:lastPrinted>2019-12-20T03:43:12Z</cp:lastPrinted>
  <dcterms:created xsi:type="dcterms:W3CDTF">2002-01-10T02:22:57Z</dcterms:created>
  <dcterms:modified xsi:type="dcterms:W3CDTF">2024-03-04T08:54:12Z</dcterms:modified>
  <cp:category/>
  <cp:version/>
  <cp:contentType/>
  <cp:contentStatus/>
</cp:coreProperties>
</file>